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unezji\Dropbox\NB Energy\00 Writing drafts\PS#2 data\"/>
    </mc:Choice>
  </mc:AlternateContent>
  <bookViews>
    <workbookView xWindow="0" yWindow="0" windowWidth="16908" windowHeight="5280" activeTab="2"/>
  </bookViews>
  <sheets>
    <sheet name="Transition_graphs" sheetId="1" r:id="rId1"/>
    <sheet name="Coal_data" sheetId="2" r:id="rId2"/>
    <sheet name="Coal_phaseout_graph" sheetId="3" r:id="rId3"/>
  </sheets>
  <definedNames>
    <definedName name="_xlnm._FilterDatabase" localSheetId="1" hidden="1">Coal_data!$A$2:$T$266</definedName>
    <definedName name="_xlnm._FilterDatabase" localSheetId="2" hidden="1">Coal_phaseout_graph!$A$1:$U$74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34" i="3" l="1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33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T50" i="3"/>
  <c r="R40" i="3"/>
  <c r="S40" i="3"/>
  <c r="R34" i="3"/>
  <c r="R35" i="3"/>
  <c r="R36" i="3"/>
  <c r="R37" i="3"/>
  <c r="R38" i="3"/>
  <c r="R39" i="3"/>
  <c r="R41" i="3"/>
  <c r="R42" i="3"/>
  <c r="R43" i="3"/>
  <c r="R44" i="3"/>
  <c r="R45" i="3"/>
  <c r="R46" i="3"/>
  <c r="R47" i="3"/>
  <c r="R48" i="3"/>
  <c r="R49" i="3"/>
  <c r="R50" i="3"/>
  <c r="R33" i="3"/>
  <c r="S34" i="3"/>
  <c r="S35" i="3"/>
  <c r="S36" i="3"/>
  <c r="S37" i="3"/>
  <c r="S38" i="3"/>
  <c r="S39" i="3"/>
  <c r="S41" i="3"/>
  <c r="S42" i="3"/>
  <c r="S43" i="3"/>
  <c r="S44" i="3"/>
  <c r="S45" i="3"/>
  <c r="S46" i="3"/>
  <c r="S47" i="3"/>
  <c r="S48" i="3"/>
  <c r="S49" i="3"/>
  <c r="S50" i="3"/>
  <c r="S33" i="3"/>
  <c r="F25" i="1" l="1"/>
  <c r="F26" i="1"/>
  <c r="F27" i="1"/>
  <c r="F28" i="1"/>
  <c r="F24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3" i="1"/>
</calcChain>
</file>

<file path=xl/sharedStrings.xml><?xml version="1.0" encoding="utf-8"?>
<sst xmlns="http://schemas.openxmlformats.org/spreadsheetml/2006/main" count="735" uniqueCount="290">
  <si>
    <t>Phase-out of traditional renewables and phase-in coal</t>
  </si>
  <si>
    <t>England</t>
  </si>
  <si>
    <t>Germany</t>
  </si>
  <si>
    <t>France</t>
  </si>
  <si>
    <t>Netherlands</t>
  </si>
  <si>
    <t>Spain</t>
  </si>
  <si>
    <t>Sweden</t>
  </si>
  <si>
    <t>Italy</t>
  </si>
  <si>
    <t>Portugal</t>
  </si>
  <si>
    <t>Phase-out coal and phase-in oil/gas/electricity</t>
  </si>
  <si>
    <t>Diffusion midpoint</t>
  </si>
  <si>
    <t>Diffusion speed</t>
  </si>
  <si>
    <t>Start</t>
  </si>
  <si>
    <t>End</t>
  </si>
  <si>
    <t>Kuwait</t>
  </si>
  <si>
    <t>Denmark</t>
  </si>
  <si>
    <t>Canada (Ontario)</t>
  </si>
  <si>
    <t>Duration</t>
  </si>
  <si>
    <t>Transition</t>
  </si>
  <si>
    <t>Phase-in oil/electricity.</t>
  </si>
  <si>
    <t>Phase-out coal/oil; Phase-in gas.</t>
  </si>
  <si>
    <t>Phase-out oil; Phase-in nuclear.</t>
  </si>
  <si>
    <t>Phase-out oil; Phase-in coal.</t>
  </si>
  <si>
    <t>Phase-out coal; Phase-in nuclear and renewables.</t>
  </si>
  <si>
    <t>Country Name</t>
  </si>
  <si>
    <t>Indicator Name</t>
  </si>
  <si>
    <t>Aruba</t>
  </si>
  <si>
    <t>Electricity production from coal sources (% of total)</t>
  </si>
  <si>
    <t>Afghanistan</t>
  </si>
  <si>
    <t>Angola</t>
  </si>
  <si>
    <t>Albania</t>
  </si>
  <si>
    <t>Andorra</t>
  </si>
  <si>
    <t>Arab World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</si>
  <si>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</si>
  <si>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</si>
  <si>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</si>
  <si>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</si>
  <si>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</si>
  <si>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</si>
  <si>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</si>
  <si>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</si>
  <si>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</si>
  <si>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</si>
  <si>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</si>
  <si>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</si>
  <si>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</si>
  <si>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</si>
  <si>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</si>
  <si>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</si>
  <si>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</si>
  <si>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</si>
  <si>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</si>
  <si>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</si>
  <si>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</si>
  <si>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</si>
  <si>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</si>
  <si>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</si>
  <si>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</si>
  <si>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</si>
  <si>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</si>
  <si>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</si>
  <si>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Central Europe and the Baltics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</si>
  <si>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</si>
  <si>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</si>
  <si>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</si>
  <si>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</si>
  <si>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</si>
  <si>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</si>
  <si>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</si>
  <si>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</si>
  <si>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</si>
  <si>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</si>
  <si>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</si>
  <si>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</si>
  <si>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Caribbean small states</t>
  </si>
  <si>
    <t>Cuba</t>
  </si>
  <si>
    <t>Curacao</t>
  </si>
  <si>
    <t>Cayman Islands</t>
  </si>
  <si>
    <t>Cyprus</t>
  </si>
  <si>
    <t>Czech Republic</t>
  </si>
  <si>
    <t>Djibouti</t>
  </si>
  <si>
    <t>Dominica</t>
  </si>
  <si>
    <t>Dominican Republic</t>
  </si>
  <si>
    <t>Algeria</t>
  </si>
  <si>
    <t>East Asia &amp; Pacific (excluding high income)</t>
  </si>
  <si>
    <t>Early-demographic dividend</t>
  </si>
  <si>
    <t>East Asia &amp; Pacific</t>
  </si>
  <si>
    <t>Europe &amp; Central Asia (excluding high income)</t>
  </si>
  <si>
    <t>Europe &amp; Central Asia</t>
  </si>
  <si>
    <t>Ecuador</t>
  </si>
  <si>
    <t>Egypt, Arab Rep.</t>
  </si>
  <si>
    <t>Euro area</t>
  </si>
  <si>
    <t>Eritrea</t>
  </si>
  <si>
    <t>Estonia</t>
  </si>
  <si>
    <t>Ethiopia</t>
  </si>
  <si>
    <t>European Union</t>
  </si>
  <si>
    <t>Fragile and conflict affected situations</t>
  </si>
  <si>
    <t>Finland</t>
  </si>
  <si>
    <t>Fiji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</si>
  <si>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</si>
  <si>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</si>
  <si>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</si>
  <si>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</si>
  <si>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</si>
  <si>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</si>
  <si>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</si>
  <si>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</si>
  <si>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</si>
  <si>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</si>
  <si>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</si>
  <si>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</si>
  <si>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</si>
  <si>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</si>
  <si>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</si>
  <si>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</si>
  <si>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</si>
  <si>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High income</t>
  </si>
  <si>
    <t>Hong Kong SAR, China</t>
  </si>
  <si>
    <t>Honduras</t>
  </si>
  <si>
    <t>Heavily indebted poor countries (HIPC)</t>
  </si>
  <si>
    <t>Croatia</t>
  </si>
  <si>
    <t>Haiti</t>
  </si>
  <si>
    <t>Hungary</t>
  </si>
  <si>
    <t>IBRD only</t>
  </si>
  <si>
    <t>IDA &amp; IBRD total</t>
  </si>
  <si>
    <t>IDA total</t>
  </si>
  <si>
    <t>IDA blend</t>
  </si>
  <si>
    <t>Indonesia</t>
  </si>
  <si>
    <t>IDA only</t>
  </si>
  <si>
    <t>Isle of Man</t>
  </si>
  <si>
    <t>India</t>
  </si>
  <si>
    <t>Not classified</t>
  </si>
  <si>
    <t>Ireland</t>
  </si>
  <si>
    <t>Iran, Islamic Rep.</t>
  </si>
  <si>
    <t>Iraq</t>
  </si>
  <si>
    <t>Iceland</t>
  </si>
  <si>
    <t>Israel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</si>
  <si>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</si>
  <si>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</si>
  <si>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</si>
  <si>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</si>
  <si>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</si>
  <si>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</si>
  <si>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</si>
  <si>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</si>
  <si>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</si>
  <si>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</si>
  <si>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Latin America &amp; Caribbean (excluding high income)</t>
  </si>
  <si>
    <t>Lao PDR</t>
  </si>
  <si>
    <t>Lebanon</t>
  </si>
  <si>
    <t>Liberia</t>
  </si>
  <si>
    <t>Libya</t>
  </si>
  <si>
    <t>St. Lucia</t>
  </si>
  <si>
    <t>Latin America &amp; Caribbean</t>
  </si>
  <si>
    <t>Least developed countries: UN classification</t>
  </si>
  <si>
    <t>Low income</t>
  </si>
  <si>
    <t>Liechtenstein</t>
  </si>
  <si>
    <t>Sri Lanka</t>
  </si>
  <si>
    <t>Lower middle income</t>
  </si>
  <si>
    <t>Low &amp; middle income</t>
  </si>
  <si>
    <t>Lesotho</t>
  </si>
  <si>
    <t>Late-demographic dividend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</si>
  <si>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</si>
  <si>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</si>
  <si>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</si>
  <si>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</si>
  <si>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</si>
  <si>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</si>
  <si>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</si>
  <si>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</si>
  <si>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</si>
  <si>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</si>
  <si>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Middle East &amp; North Africa</t>
  </si>
  <si>
    <t>Mexico</t>
  </si>
  <si>
    <t>Marshall Islands</t>
  </si>
  <si>
    <t>Middle income</t>
  </si>
  <si>
    <t>Macedonia, FYR</t>
  </si>
  <si>
    <t>Mali</t>
  </si>
  <si>
    <t>Malta</t>
  </si>
  <si>
    <t>Myanmar</t>
  </si>
  <si>
    <t>Middle East &amp; North Africa (excluding high income)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</si>
  <si>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</si>
  <si>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</si>
  <si>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</si>
  <si>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</si>
  <si>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</si>
  <si>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</si>
  <si>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</si>
  <si>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</si>
  <si>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North America</t>
  </si>
  <si>
    <t>Namibia</t>
  </si>
  <si>
    <t>New Caledonia</t>
  </si>
  <si>
    <t>Niger</t>
  </si>
  <si>
    <t>Nigeria</t>
  </si>
  <si>
    <t>Nicaragua</t>
  </si>
  <si>
    <t>Norway</t>
  </si>
  <si>
    <t>Nepal</t>
  </si>
  <si>
    <t>Nauru</t>
  </si>
  <si>
    <t>New Zealand</t>
  </si>
  <si>
    <t>OECD members</t>
  </si>
  <si>
    <t>Oman</t>
  </si>
  <si>
    <t>Other small states</t>
  </si>
  <si>
    <t>Pakistan</t>
  </si>
  <si>
    <t>Panama</t>
  </si>
  <si>
    <t>Peru</t>
  </si>
  <si>
    <t>Philippines</t>
  </si>
  <si>
    <t>Palau</t>
  </si>
  <si>
    <t>Papua New Guinea</t>
  </si>
  <si>
    <t>Poland</t>
  </si>
  <si>
    <t>Pre-demographic dividend</t>
  </si>
  <si>
    <t>Puerto Rico</t>
  </si>
  <si>
    <t>Korea, Dem. People’s Rep.</t>
  </si>
  <si>
    <t>Paraguay</t>
  </si>
  <si>
    <t>West Bank and Gaza</t>
  </si>
  <si>
    <t>Pacific island small states</t>
  </si>
  <si>
    <t>Post-demographic dividend</t>
  </si>
  <si>
    <t>French Polynesia</t>
  </si>
  <si>
    <t>Qatar</t>
  </si>
  <si>
    <t>Romania</t>
  </si>
  <si>
    <t>Russian Federation</t>
  </si>
  <si>
    <t>Rwanda</t>
  </si>
  <si>
    <t>South Asia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</si>
  <si>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</si>
  <si>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</si>
  <si>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</si>
  <si>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</si>
  <si>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</si>
  <si>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</si>
  <si>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</si>
  <si>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</si>
  <si>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</si>
  <si>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</si>
  <si>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Sub-Saharan Africa (excluding high income)</t>
  </si>
  <si>
    <t>South Sudan</t>
  </si>
  <si>
    <t>Sub-Saharan Africa</t>
  </si>
  <si>
    <t>Small states</t>
  </si>
  <si>
    <t>Sao Tome and Principe</t>
  </si>
  <si>
    <t>Suriname</t>
  </si>
  <si>
    <t>Slovak Republic</t>
  </si>
  <si>
    <t>Slovenia</t>
  </si>
  <si>
    <t>Swaziland</t>
  </si>
  <si>
    <t>Sint Maarten (Dutch part)</t>
  </si>
  <si>
    <t>Seychelles</t>
  </si>
  <si>
    <t>Syrian Arab Republic</t>
  </si>
  <si>
    <t>Turks and Caicos Islands</t>
  </si>
  <si>
    <t>Chad</t>
  </si>
  <si>
    <t>East Asia &amp; Pacific (IDA &amp; IBRD countries)</t>
  </si>
  <si>
    <t>Europe &amp; Central Asia (IDA &amp; IBRD countries)</t>
  </si>
  <si>
    <t>Togo</t>
  </si>
  <si>
    <t>Thailand</t>
  </si>
  <si>
    <t>Tajikistan</t>
  </si>
  <si>
    <t>Turkmenistan</t>
  </si>
  <si>
    <t>Latin America &amp; the Caribbean (IDA &amp; IBRD countries)</t>
  </si>
  <si>
    <t>Timor-Leste</t>
  </si>
  <si>
    <t>Middle East &amp; North Africa (IDA &amp; IBRD countries)</t>
  </si>
  <si>
    <t>Tonga</t>
  </si>
  <si>
    <t>South Asia (IDA &amp; IBRD)</t>
  </si>
  <si>
    <t>Sub-Saharan Africa (IDA &amp; IBRD countries)</t>
  </si>
  <si>
    <t>Trinidad and Tobago</t>
  </si>
  <si>
    <t>Tunisia</t>
  </si>
  <si>
    <t>Turkey</t>
  </si>
  <si>
    <t>Tuvalu</t>
  </si>
  <si>
    <t>Tanzania</t>
  </si>
  <si>
    <t>Uganda</t>
  </si>
  <si>
    <t>Ukraine</t>
  </si>
  <si>
    <t>Upper middle income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</si>
  <si>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</si>
  <si>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</si>
  <si>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</si>
  <si>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</si>
  <si>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</si>
  <si>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</si>
  <si>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</si>
  <si>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</si>
  <si>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</si>
  <si>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World</t>
  </si>
  <si>
    <t>Samoa</t>
  </si>
  <si>
    <t>Kosovo</t>
  </si>
  <si>
    <t>Yemen, Rep.</t>
  </si>
  <si>
    <t>South Africa</t>
  </si>
  <si>
    <t>Zambia</t>
  </si>
  <si>
    <t>Zimbabwe</t>
  </si>
  <si>
    <t>Ontario, Canada</t>
  </si>
  <si>
    <t xml:space="preserve">http://cf.oeb.ca/documents/electricity_mix.pdf </t>
  </si>
  <si>
    <t>Start year</t>
  </si>
  <si>
    <t>Country</t>
  </si>
  <si>
    <t>Data</t>
  </si>
  <si>
    <t xml:space="preserve">http://www.sciencedirect.com/science/article/pii/S2214629615300827?via%3Dihub </t>
  </si>
  <si>
    <t xml:space="preserve">http://www.sciencedirect.com/science/article/pii/S0301421512002054 </t>
  </si>
  <si>
    <t xml:space="preserve">https://data.worldbank.org/indicator/EG.ELC.COAL.ZS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</si>
</sst>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2" fontId="0" fillId="0" borderId="0" xfId="1" applyNumberFormat="1" applyFont="1"/>
    <xf numFmtId="2" fontId="0" fillId="0" borderId="0" xfId="0" applyNumberFormat="1"/>
    <xf numFmtId="0" fontId="2" fillId="0" borderId="0" xfId="2"/>
    <xf numFmtId="1" fontId="0" fillId="0" borderId="0" xfId="0" applyNumberFormat="1"/>
    <xf numFmtId="0" fontId="0" fillId="3" borderId="0" xfId="0" applyFill="1"/>
    <xf numFmtId="0" fontId="0" fillId="4" borderId="0" xfId="0" applyFill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5">
    <dxf>
      <font>
        <b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Examples of slow energy transitions in Europe</a:t>
            </a:r>
          </a:p>
          <a:p>
            <a:pPr>
              <a:defRPr/>
            </a:pPr>
            <a:r>
              <a:rPr lang="en-US" sz="1100">
                <a:solidFill>
                  <a:schemeClr val="tx1">
                    <a:lumMod val="50000"/>
                    <a:lumOff val="50000"/>
                  </a:schemeClr>
                </a:solidFill>
              </a:rPr>
              <a:t>Adapted</a:t>
            </a:r>
            <a:r>
              <a:rPr lang="en-US" sz="1100" baseline="0">
                <a:solidFill>
                  <a:schemeClr val="tx1">
                    <a:lumMod val="50000"/>
                    <a:lumOff val="50000"/>
                  </a:schemeClr>
                </a:solidFill>
              </a:rPr>
              <a:t> from Table 2 in Grubler (2012), </a:t>
            </a:r>
            <a:r>
              <a:rPr lang="en-US" sz="1100" i="1" baseline="0">
                <a:solidFill>
                  <a:schemeClr val="tx1">
                    <a:lumMod val="50000"/>
                    <a:lumOff val="50000"/>
                  </a:schemeClr>
                </a:solidFill>
              </a:rPr>
              <a:t>Energy Policy</a:t>
            </a:r>
            <a:r>
              <a:rPr lang="en-US" sz="1100" baseline="0"/>
              <a:t>.</a:t>
            </a:r>
            <a:endParaRPr lang="en-US" sz="11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2"/>
          <c:order val="1"/>
          <c:spPr>
            <a:noFill/>
            <a:ln>
              <a:noFill/>
            </a:ln>
            <a:effectLst/>
          </c:spPr>
          <c:invertIfNegative val="0"/>
          <c:cat>
            <c:strRef>
              <c:f>Transition_graphs!$C$11:$C$18</c:f>
              <c:strCache>
                <c:ptCount val="8"/>
                <c:pt idx="0">
                  <c:v>Portugal</c:v>
                </c:pt>
                <c:pt idx="1">
                  <c:v>Italy</c:v>
                </c:pt>
                <c:pt idx="2">
                  <c:v>Sweden</c:v>
                </c:pt>
                <c:pt idx="3">
                  <c:v>Spain</c:v>
                </c:pt>
                <c:pt idx="4">
                  <c:v>Netherlands</c:v>
                </c:pt>
                <c:pt idx="5">
                  <c:v>France</c:v>
                </c:pt>
                <c:pt idx="6">
                  <c:v>Germany</c:v>
                </c:pt>
                <c:pt idx="7">
                  <c:v>England</c:v>
                </c:pt>
              </c:strCache>
            </c:strRef>
          </c:cat>
          <c:val>
            <c:numRef>
              <c:f>Transition_graphs!$F$11:$F$18</c:f>
              <c:numCache>
                <c:formatCode>General</c:formatCode>
                <c:ptCount val="8"/>
                <c:pt idx="0">
                  <c:v>1942</c:v>
                </c:pt>
                <c:pt idx="1">
                  <c:v>1927</c:v>
                </c:pt>
                <c:pt idx="2">
                  <c:v>1929</c:v>
                </c:pt>
                <c:pt idx="3">
                  <c:v>1940</c:v>
                </c:pt>
                <c:pt idx="4">
                  <c:v>1931</c:v>
                </c:pt>
                <c:pt idx="5">
                  <c:v>1939</c:v>
                </c:pt>
                <c:pt idx="6">
                  <c:v>1959</c:v>
                </c:pt>
                <c:pt idx="7">
                  <c:v>1945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E93-4678-B416-DE70911332FC}"/>
            </c:ext>
          </c:extLst>
        </c:ser>
        <c:ser>
          <c:idx val="3"/>
          <c:order val="2"/>
          <c:tx>
            <c:v>Phase-out coal; Phase-in oil/gas/electricity</c:v>
          </c:tx>
          <c:spPr>
            <a:gradFill>
              <a:gsLst>
                <a:gs pos="0">
                  <a:schemeClr val="accent1"/>
                </a:gs>
                <a:gs pos="100000">
                  <a:schemeClr val="accent2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numFmt formatCode="#,###\ &quot;yrs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Transition_graphs!$C$11:$C$18</c:f>
              <c:strCache>
                <c:ptCount val="8"/>
                <c:pt idx="0">
                  <c:v>Portugal</c:v>
                </c:pt>
                <c:pt idx="1">
                  <c:v>Italy</c:v>
                </c:pt>
                <c:pt idx="2">
                  <c:v>Sweden</c:v>
                </c:pt>
                <c:pt idx="3">
                  <c:v>Spain</c:v>
                </c:pt>
                <c:pt idx="4">
                  <c:v>Netherlands</c:v>
                </c:pt>
                <c:pt idx="5">
                  <c:v>France</c:v>
                </c:pt>
                <c:pt idx="6">
                  <c:v>Germany</c:v>
                </c:pt>
                <c:pt idx="7">
                  <c:v>England</c:v>
                </c:pt>
              </c:strCache>
            </c:strRef>
          </c:cat>
          <c:val>
            <c:numRef>
              <c:f>Transition_graphs!$E$11:$E$18</c:f>
              <c:numCache>
                <c:formatCode>General</c:formatCode>
                <c:ptCount val="8"/>
                <c:pt idx="0">
                  <c:v>47</c:v>
                </c:pt>
                <c:pt idx="1">
                  <c:v>65</c:v>
                </c:pt>
                <c:pt idx="2">
                  <c:v>67</c:v>
                </c:pt>
                <c:pt idx="3">
                  <c:v>69</c:v>
                </c:pt>
                <c:pt idx="4">
                  <c:v>62</c:v>
                </c:pt>
                <c:pt idx="5">
                  <c:v>65</c:v>
                </c:pt>
                <c:pt idx="6">
                  <c:v>50</c:v>
                </c:pt>
                <c:pt idx="7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E93-4678-B416-DE7091133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521202576"/>
        <c:axId val="1521215888"/>
      </c:barChart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  <a:effectLst/>
          </c:spPr>
          <c:invertIfNegative val="0"/>
          <c:cat>
            <c:strRef>
              <c:f>Transition_graphs!$C$3:$C$10</c:f>
              <c:strCache>
                <c:ptCount val="8"/>
                <c:pt idx="0">
                  <c:v>England</c:v>
                </c:pt>
                <c:pt idx="1">
                  <c:v>Germany</c:v>
                </c:pt>
                <c:pt idx="2">
                  <c:v>France</c:v>
                </c:pt>
                <c:pt idx="3">
                  <c:v>Netherlands</c:v>
                </c:pt>
                <c:pt idx="4">
                  <c:v>Spain</c:v>
                </c:pt>
                <c:pt idx="5">
                  <c:v>Sweden</c:v>
                </c:pt>
                <c:pt idx="6">
                  <c:v>Italy</c:v>
                </c:pt>
                <c:pt idx="7">
                  <c:v>Portugal</c:v>
                </c:pt>
              </c:strCache>
            </c:strRef>
          </c:cat>
          <c:val>
            <c:numRef>
              <c:f>Transition_graphs!$F$3:$F$10</c:f>
              <c:numCache>
                <c:formatCode>General</c:formatCode>
                <c:ptCount val="8"/>
                <c:pt idx="0">
                  <c:v>1656</c:v>
                </c:pt>
                <c:pt idx="1">
                  <c:v>1806</c:v>
                </c:pt>
                <c:pt idx="2">
                  <c:v>1816</c:v>
                </c:pt>
                <c:pt idx="3">
                  <c:v>1820</c:v>
                </c:pt>
                <c:pt idx="4">
                  <c:v>1863</c:v>
                </c:pt>
                <c:pt idx="5">
                  <c:v>1874</c:v>
                </c:pt>
                <c:pt idx="6">
                  <c:v>1870</c:v>
                </c:pt>
                <c:pt idx="7">
                  <c:v>1881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93-4678-B416-DE70911332FC}"/>
            </c:ext>
          </c:extLst>
        </c:ser>
        <c:ser>
          <c:idx val="1"/>
          <c:order val="3"/>
          <c:tx>
            <c:v>Phase-out traditional renewables; Phase-in coal</c:v>
          </c:tx>
          <c:spPr>
            <a:gradFill>
              <a:gsLst>
                <a:gs pos="0">
                  <a:schemeClr val="accent2"/>
                </a:gs>
                <a:gs pos="100000">
                  <a:schemeClr val="accent6">
                    <a:lumMod val="60000"/>
                    <a:lumOff val="40000"/>
                  </a:schemeClr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numFmt formatCode="#,###\ &quot;yrs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Transition_graphs!$C$3:$C$10</c:f>
              <c:strCache>
                <c:ptCount val="8"/>
                <c:pt idx="0">
                  <c:v>England</c:v>
                </c:pt>
                <c:pt idx="1">
                  <c:v>Germany</c:v>
                </c:pt>
                <c:pt idx="2">
                  <c:v>France</c:v>
                </c:pt>
                <c:pt idx="3">
                  <c:v>Netherlands</c:v>
                </c:pt>
                <c:pt idx="4">
                  <c:v>Spain</c:v>
                </c:pt>
                <c:pt idx="5">
                  <c:v>Sweden</c:v>
                </c:pt>
                <c:pt idx="6">
                  <c:v>Italy</c:v>
                </c:pt>
                <c:pt idx="7">
                  <c:v>Portugal</c:v>
                </c:pt>
              </c:strCache>
            </c:strRef>
          </c:cat>
          <c:val>
            <c:numRef>
              <c:f>Transition_graphs!$E$3:$E$10</c:f>
              <c:numCache>
                <c:formatCode>General</c:formatCode>
                <c:ptCount val="8"/>
                <c:pt idx="0">
                  <c:v>160</c:v>
                </c:pt>
                <c:pt idx="1">
                  <c:v>102</c:v>
                </c:pt>
                <c:pt idx="2">
                  <c:v>107</c:v>
                </c:pt>
                <c:pt idx="3">
                  <c:v>105</c:v>
                </c:pt>
                <c:pt idx="4">
                  <c:v>111</c:v>
                </c:pt>
                <c:pt idx="5">
                  <c:v>96</c:v>
                </c:pt>
                <c:pt idx="6">
                  <c:v>98</c:v>
                </c:pt>
                <c:pt idx="7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93-4678-B416-DE7091133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89268432"/>
        <c:axId val="1389271760"/>
      </c:barChart>
      <c:catAx>
        <c:axId val="15212025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1215888"/>
        <c:crosses val="autoZero"/>
        <c:auto val="1"/>
        <c:lblAlgn val="ctr"/>
        <c:lblOffset val="100"/>
        <c:noMultiLvlLbl val="0"/>
      </c:catAx>
      <c:valAx>
        <c:axId val="1521215888"/>
        <c:scaling>
          <c:orientation val="minMax"/>
          <c:min val="16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1202576"/>
        <c:crosses val="autoZero"/>
        <c:crossBetween val="between"/>
      </c:valAx>
      <c:valAx>
        <c:axId val="1389271760"/>
        <c:scaling>
          <c:orientation val="minMax"/>
          <c:min val="1650"/>
        </c:scaling>
        <c:delete val="1"/>
        <c:axPos val="b"/>
        <c:numFmt formatCode="General" sourceLinked="1"/>
        <c:majorTickMark val="out"/>
        <c:minorTickMark val="none"/>
        <c:tickLblPos val="nextTo"/>
        <c:crossAx val="1389268432"/>
        <c:crosses val="max"/>
        <c:crossBetween val="between"/>
      </c:valAx>
      <c:catAx>
        <c:axId val="1389268432"/>
        <c:scaling>
          <c:orientation val="maxMin"/>
        </c:scaling>
        <c:delete val="1"/>
        <c:axPos val="r"/>
        <c:numFmt formatCode="General" sourceLinked="1"/>
        <c:majorTickMark val="out"/>
        <c:minorTickMark val="none"/>
        <c:tickLblPos val="nextTo"/>
        <c:crossAx val="1389271760"/>
        <c:crosses val="max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2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50000"/>
          <a:lumOff val="50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Examples of rapid energy transitions in the World</a:t>
            </a:r>
          </a:p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100">
                <a:solidFill>
                  <a:schemeClr val="tx1">
                    <a:lumMod val="50000"/>
                    <a:lumOff val="50000"/>
                  </a:schemeClr>
                </a:solidFill>
              </a:rPr>
              <a:t>Adapted from Table 4 in Sovacool (2016), Energy Research &amp; Social Science.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7245FA92-683B-4B4C-AE95-674989DB56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0EB3-4196-B7CD-B4B2D8EF1E30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D244C97E-E1FC-4EEA-A02D-118C999F20C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0EB3-4196-B7CD-B4B2D8EF1E30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F6999CC1-BD4F-430A-B654-B6DB5AB30D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0EB3-4196-B7CD-B4B2D8EF1E30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6A24BB90-0837-40CA-A5A0-5FE0AF9341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0EB3-4196-B7CD-B4B2D8EF1E30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A094B598-26E0-4426-9A9A-A08CEB3DDD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0EB3-4196-B7CD-B4B2D8EF1E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non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Transition_graphs!$C$24:$C$28</c:f>
              <c:strCache>
                <c:ptCount val="5"/>
                <c:pt idx="0">
                  <c:v>Kuwait</c:v>
                </c:pt>
                <c:pt idx="1">
                  <c:v>Netherlands</c:v>
                </c:pt>
                <c:pt idx="2">
                  <c:v>France</c:v>
                </c:pt>
                <c:pt idx="3">
                  <c:v>Denmark</c:v>
                </c:pt>
                <c:pt idx="4">
                  <c:v>Canada (Ontario)</c:v>
                </c:pt>
              </c:strCache>
            </c:strRef>
          </c:cat>
          <c:val>
            <c:numRef>
              <c:f>Transition_graphs!$D$24:$D$28</c:f>
              <c:numCache>
                <c:formatCode>General</c:formatCode>
                <c:ptCount val="5"/>
                <c:pt idx="0">
                  <c:v>1946</c:v>
                </c:pt>
                <c:pt idx="1">
                  <c:v>1959</c:v>
                </c:pt>
                <c:pt idx="2">
                  <c:v>1974</c:v>
                </c:pt>
                <c:pt idx="3">
                  <c:v>1976</c:v>
                </c:pt>
                <c:pt idx="4">
                  <c:v>2003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Transition_graphs!$B$24:$B$28</c15:f>
                <c15:dlblRangeCache>
                  <c:ptCount val="5"/>
                  <c:pt idx="0">
                    <c:v>Phase-in oil/electricity.</c:v>
                  </c:pt>
                  <c:pt idx="1">
                    <c:v>Phase-out coal/oil; Phase-in gas.</c:v>
                  </c:pt>
                  <c:pt idx="2">
                    <c:v>Phase-out oil; Phase-in nuclear.</c:v>
                  </c:pt>
                  <c:pt idx="3">
                    <c:v>Phase-out oil; Phase-in coal.</c:v>
                  </c:pt>
                  <c:pt idx="4">
                    <c:v>Phase-out coal; Phase-in nuclear and renewables.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0EB3-4196-B7CD-B4B2D8EF1E30}"/>
            </c:ext>
          </c:extLst>
        </c:ser>
        <c:ser>
          <c:idx val="1"/>
          <c:order val="1"/>
          <c:spPr>
            <a:gradFill>
              <a:gsLst>
                <a:gs pos="0">
                  <a:schemeClr val="accent5"/>
                </a:gs>
                <a:gs pos="100000">
                  <a:schemeClr val="accent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3.5253995433789952E-2"/>
                  <c:y val="2.2806057291470884E-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0EB3-4196-B7CD-B4B2D8EF1E30}"/>
                </c:ext>
              </c:extLst>
            </c:dLbl>
            <c:dLbl>
              <c:idx val="1"/>
              <c:layout>
                <c:manualLayout>
                  <c:x val="4.5319634703196346E-2"/>
                  <c:y val="2.2806057294125859E-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0EB3-4196-B7CD-B4B2D8EF1E30}"/>
                </c:ext>
              </c:extLst>
            </c:dLbl>
            <c:dLbl>
              <c:idx val="2"/>
              <c:layout>
                <c:manualLayout>
                  <c:x val="3.7959610784953253E-2"/>
                  <c:y val="2.7777777784245296E-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0EB3-4196-B7CD-B4B2D8EF1E30}"/>
                </c:ext>
              </c:extLst>
            </c:dLbl>
            <c:dLbl>
              <c:idx val="3"/>
              <c:layout>
                <c:manualLayout>
                  <c:x val="2.8817270058708287E-2"/>
                  <c:y val="2.7777777777777776E-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0EB3-4196-B7CD-B4B2D8EF1E30}"/>
                </c:ext>
              </c:extLst>
            </c:dLbl>
            <c:dLbl>
              <c:idx val="4"/>
              <c:layout>
                <c:manualLayout>
                  <c:x val="4.4573412698412571E-2"/>
                  <c:y val="2.89666666666679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0EB3-4196-B7CD-B4B2D8EF1E30}"/>
                </c:ext>
              </c:extLst>
            </c:dLbl>
            <c:numFmt formatCode="#,###\ &quot;yrs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Transition_graphs!$C$24:$C$28</c:f>
              <c:strCache>
                <c:ptCount val="5"/>
                <c:pt idx="0">
                  <c:v>Kuwait</c:v>
                </c:pt>
                <c:pt idx="1">
                  <c:v>Netherlands</c:v>
                </c:pt>
                <c:pt idx="2">
                  <c:v>France</c:v>
                </c:pt>
                <c:pt idx="3">
                  <c:v>Denmark</c:v>
                </c:pt>
                <c:pt idx="4">
                  <c:v>Canada (Ontario)</c:v>
                </c:pt>
              </c:strCache>
            </c:strRef>
          </c:cat>
          <c:val>
            <c:numRef>
              <c:f>Transition_graphs!$F$24:$F$28</c:f>
              <c:numCache>
                <c:formatCode>General</c:formatCode>
                <c:ptCount val="5"/>
                <c:pt idx="0">
                  <c:v>9</c:v>
                </c:pt>
                <c:pt idx="1">
                  <c:v>12</c:v>
                </c:pt>
                <c:pt idx="2">
                  <c:v>8</c:v>
                </c:pt>
                <c:pt idx="3">
                  <c:v>5</c:v>
                </c:pt>
                <c:pt idx="4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B3-4196-B7CD-B4B2D8EF1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21202576"/>
        <c:axId val="1521215888"/>
      </c:barChart>
      <c:catAx>
        <c:axId val="15212025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1215888"/>
        <c:crosses val="autoZero"/>
        <c:auto val="1"/>
        <c:lblAlgn val="ctr"/>
        <c:lblOffset val="100"/>
        <c:noMultiLvlLbl val="0"/>
      </c:catAx>
      <c:valAx>
        <c:axId val="1521215888"/>
        <c:scaling>
          <c:orientation val="minMax"/>
          <c:min val="16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1202576"/>
        <c:crosses val="max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ysClr val="windowText" lastClr="000000"/>
                </a:solidFill>
              </a:rPr>
              <a:t>Countries that</a:t>
            </a:r>
            <a:r>
              <a:rPr lang="en-US" sz="1600" b="1" baseline="0">
                <a:solidFill>
                  <a:sysClr val="windowText" lastClr="000000"/>
                </a:solidFill>
              </a:rPr>
              <a:t> could have phased out coal</a:t>
            </a:r>
          </a:p>
          <a:p>
            <a:pPr>
              <a:defRPr/>
            </a:pPr>
            <a:r>
              <a:rPr lang="en-US" sz="1200" baseline="0">
                <a:solidFill>
                  <a:schemeClr val="tx1">
                    <a:lumMod val="50000"/>
                    <a:lumOff val="50000"/>
                  </a:schemeClr>
                </a:solidFill>
              </a:rPr>
              <a:t>If they had followed Ontario's example.</a:t>
            </a:r>
            <a:endParaRPr lang="en-US" sz="1200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C61CB164-08FB-4CBD-84CE-57348A658F4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7A3-4FCB-A308-37EDE011BECA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70287D8A-9726-4FB8-80E6-FE470460DD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7A3-4FCB-A308-37EDE011BECA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A492616D-2124-424E-B749-D011C77F6B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7A3-4FCB-A308-37EDE011BECA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C9C98CFD-9D92-4CF3-B99E-96B45DB1D6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7A3-4FCB-A308-37EDE011BECA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0D45BD5A-75FF-4E45-BC8F-ACC7A9A7D5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7A3-4FCB-A308-37EDE011BECA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D323241B-9389-4A9A-BB0D-EC2C887CE8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7A3-4FCB-A308-37EDE011BECA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E124D43E-3FB3-40E9-845B-1C6541C4CF3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7A3-4FCB-A308-37EDE011BECA}"/>
                </c:ext>
              </c:extLst>
            </c:dLbl>
            <c:dLbl>
              <c:idx val="7"/>
              <c:layout>
                <c:manualLayout>
                  <c:x val="4.9666666666666665E-2"/>
                  <c:y val="-3.0930287889602663E-2"/>
                </c:manualLayout>
              </c:layout>
              <c:tx>
                <c:rich>
                  <a:bodyPr/>
                  <a:lstStyle/>
                  <a:p>
                    <a:fld id="{6A4EB248-8200-44BB-8546-5E380B970AF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A7A3-4FCB-A308-37EDE011BECA}"/>
                </c:ext>
              </c:extLst>
            </c:dLbl>
            <c:dLbl>
              <c:idx val="8"/>
              <c:layout/>
              <c:tx>
                <c:rich>
                  <a:bodyPr/>
                  <a:lstStyle/>
                  <a:p>
                    <a:fld id="{AE985EE4-7789-4942-B06D-54CEFE5749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7A3-4FCB-A308-37EDE011BECA}"/>
                </c:ext>
              </c:extLst>
            </c:dLbl>
            <c:dLbl>
              <c:idx val="9"/>
              <c:layout/>
              <c:tx>
                <c:rich>
                  <a:bodyPr/>
                  <a:lstStyle/>
                  <a:p>
                    <a:fld id="{C3114E9E-0112-46CF-8F1F-21A21F7613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7A3-4FCB-A308-37EDE011BECA}"/>
                </c:ext>
              </c:extLst>
            </c:dLbl>
            <c:dLbl>
              <c:idx val="10"/>
              <c:layout/>
              <c:tx>
                <c:rich>
                  <a:bodyPr/>
                  <a:lstStyle/>
                  <a:p>
                    <a:fld id="{ADB185F1-0AE2-4B98-B627-EF462F8A48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7A3-4FCB-A308-37EDE011BECA}"/>
                </c:ext>
              </c:extLst>
            </c:dLbl>
            <c:dLbl>
              <c:idx val="11"/>
              <c:layout/>
              <c:tx>
                <c:rich>
                  <a:bodyPr/>
                  <a:lstStyle/>
                  <a:p>
                    <a:fld id="{58F251FB-BF01-4A46-9116-9CE35C7601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7A3-4FCB-A308-37EDE011BECA}"/>
                </c:ext>
              </c:extLst>
            </c:dLbl>
            <c:dLbl>
              <c:idx val="12"/>
              <c:layout/>
              <c:tx>
                <c:rich>
                  <a:bodyPr/>
                  <a:lstStyle/>
                  <a:p>
                    <a:fld id="{75BFB7AB-E54D-4697-87AA-0AF7C67AF1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7A3-4FCB-A308-37EDE011BECA}"/>
                </c:ext>
              </c:extLst>
            </c:dLbl>
            <c:dLbl>
              <c:idx val="13"/>
              <c:layout/>
              <c:tx>
                <c:rich>
                  <a:bodyPr/>
                  <a:lstStyle/>
                  <a:p>
                    <a:fld id="{3EAE14E7-06DA-4AD7-9F9A-EE5CDF98B3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7A3-4FCB-A308-37EDE011BECA}"/>
                </c:ext>
              </c:extLst>
            </c:dLbl>
            <c:dLbl>
              <c:idx val="14"/>
              <c:layout/>
              <c:tx>
                <c:rich>
                  <a:bodyPr/>
                  <a:lstStyle/>
                  <a:p>
                    <a:fld id="{B42E03A0-9E93-448F-BF01-B6A94C1CE8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7A3-4FCB-A308-37EDE011BECA}"/>
                </c:ext>
              </c:extLst>
            </c:dLbl>
            <c:dLbl>
              <c:idx val="15"/>
              <c:layout/>
              <c:tx>
                <c:rich>
                  <a:bodyPr/>
                  <a:lstStyle/>
                  <a:p>
                    <a:fld id="{B2B2C764-A7FA-4E69-9C7E-1A224AE439F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7A3-4FCB-A308-37EDE011BECA}"/>
                </c:ext>
              </c:extLst>
            </c:dLbl>
            <c:dLbl>
              <c:idx val="16"/>
              <c:layout/>
              <c:tx>
                <c:rich>
                  <a:bodyPr/>
                  <a:lstStyle/>
                  <a:p>
                    <a:fld id="{93A8F6D4-555B-4DF4-BCEE-1CF13B365A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7A3-4FCB-A308-37EDE011BECA}"/>
                </c:ext>
              </c:extLst>
            </c:dLbl>
            <c:dLbl>
              <c:idx val="17"/>
              <c:layout/>
              <c:tx>
                <c:rich>
                  <a:bodyPr/>
                  <a:lstStyle/>
                  <a:p>
                    <a:fld id="{BFE3E081-5B3F-4423-B0DB-C8B7C75766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7A3-4FCB-A308-37EDE011BEC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Coal_phaseout_graph!$A$33:$A$50</c:f>
              <c:strCache>
                <c:ptCount val="18"/>
                <c:pt idx="0">
                  <c:v>Portugal</c:v>
                </c:pt>
                <c:pt idx="1">
                  <c:v>Slovenia</c:v>
                </c:pt>
                <c:pt idx="2">
                  <c:v>United Kingdom</c:v>
                </c:pt>
                <c:pt idx="3">
                  <c:v>European Union</c:v>
                </c:pt>
                <c:pt idx="4">
                  <c:v>Turkey</c:v>
                </c:pt>
                <c:pt idx="5">
                  <c:v>Netherlands</c:v>
                </c:pt>
                <c:pt idx="6">
                  <c:v>Ukraine</c:v>
                </c:pt>
                <c:pt idx="7">
                  <c:v>Ontario, Canada</c:v>
                </c:pt>
                <c:pt idx="8">
                  <c:v>Hungary</c:v>
                </c:pt>
                <c:pt idx="9">
                  <c:v>Japan</c:v>
                </c:pt>
                <c:pt idx="10">
                  <c:v>Chile</c:v>
                </c:pt>
                <c:pt idx="11">
                  <c:v>Mauritius</c:v>
                </c:pt>
                <c:pt idx="12">
                  <c:v>Russian Federation</c:v>
                </c:pt>
                <c:pt idx="13">
                  <c:v>Slovak Republic</c:v>
                </c:pt>
                <c:pt idx="14">
                  <c:v>Canada</c:v>
                </c:pt>
                <c:pt idx="15">
                  <c:v>Belgium</c:v>
                </c:pt>
                <c:pt idx="16">
                  <c:v>Finland</c:v>
                </c:pt>
                <c:pt idx="17">
                  <c:v>Thailand</c:v>
                </c:pt>
              </c:strCache>
            </c:strRef>
          </c:cat>
          <c:val>
            <c:numRef>
              <c:f>Coal_phaseout_graph!$S$33:$S$50</c:f>
              <c:numCache>
                <c:formatCode>0.00</c:formatCode>
                <c:ptCount val="18"/>
                <c:pt idx="0">
                  <c:v>23.0027522</c:v>
                </c:pt>
                <c:pt idx="1">
                  <c:v>21.901765399999999</c:v>
                </c:pt>
                <c:pt idx="2">
                  <c:v>30.357514800000001</c:v>
                </c:pt>
                <c:pt idx="3">
                  <c:v>26.633729899999999</c:v>
                </c:pt>
                <c:pt idx="4">
                  <c:v>30.267539299999999</c:v>
                </c:pt>
                <c:pt idx="5">
                  <c:v>30.250694500000002</c:v>
                </c:pt>
                <c:pt idx="6">
                  <c:v>30.077830800000001</c:v>
                </c:pt>
                <c:pt idx="7">
                  <c:v>0</c:v>
                </c:pt>
                <c:pt idx="8">
                  <c:v>20.816451600000001</c:v>
                </c:pt>
                <c:pt idx="9">
                  <c:v>21.4842127</c:v>
                </c:pt>
                <c:pt idx="10">
                  <c:v>21.126303700000001</c:v>
                </c:pt>
                <c:pt idx="11">
                  <c:v>20.416198000000001</c:v>
                </c:pt>
                <c:pt idx="12">
                  <c:v>14.9010715</c:v>
                </c:pt>
                <c:pt idx="13">
                  <c:v>12.361868299999999</c:v>
                </c:pt>
                <c:pt idx="14">
                  <c:v>9.8638346400000003</c:v>
                </c:pt>
                <c:pt idx="15">
                  <c:v>6.1605206099999998</c:v>
                </c:pt>
                <c:pt idx="16">
                  <c:v>17.355675300000001</c:v>
                </c:pt>
                <c:pt idx="17">
                  <c:v>18.517978299999999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Coal_phaseout_graph!$U$33:$U$50</c15:f>
                <c15:dlblRangeCache>
                  <c:ptCount val="18"/>
                  <c:pt idx="0">
                    <c:v>2014</c:v>
                  </c:pt>
                  <c:pt idx="1">
                    <c:v>2014</c:v>
                  </c:pt>
                  <c:pt idx="2">
                    <c:v>2014</c:v>
                  </c:pt>
                  <c:pt idx="3">
                    <c:v>2014</c:v>
                  </c:pt>
                  <c:pt idx="4">
                    <c:v>2014</c:v>
                  </c:pt>
                  <c:pt idx="5">
                    <c:v>2000</c:v>
                  </c:pt>
                  <c:pt idx="6">
                    <c:v>2000</c:v>
                  </c:pt>
                  <c:pt idx="7">
                    <c:v>2014</c:v>
                  </c:pt>
                  <c:pt idx="8">
                    <c:v>2014</c:v>
                  </c:pt>
                  <c:pt idx="9">
                    <c:v>2000</c:v>
                  </c:pt>
                  <c:pt idx="10">
                    <c:v>2000</c:v>
                  </c:pt>
                  <c:pt idx="11">
                    <c:v>2000</c:v>
                  </c:pt>
                  <c:pt idx="12">
                    <c:v>2014</c:v>
                  </c:pt>
                  <c:pt idx="13">
                    <c:v>2014</c:v>
                  </c:pt>
                  <c:pt idx="14">
                    <c:v>2014</c:v>
                  </c:pt>
                  <c:pt idx="15">
                    <c:v>2014</c:v>
                  </c:pt>
                  <c:pt idx="16">
                    <c:v>2014</c:v>
                  </c:pt>
                  <c:pt idx="17">
                    <c:v>2000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A7A3-4FCB-A308-37EDE011BECA}"/>
            </c:ext>
          </c:extLst>
        </c:ser>
        <c:ser>
          <c:idx val="1"/>
          <c:order val="1"/>
          <c:spPr>
            <a:gradFill>
              <a:gsLst>
                <a:gs pos="0">
                  <a:schemeClr val="accent6">
                    <a:lumMod val="40000"/>
                    <a:lumOff val="60000"/>
                  </a:schemeClr>
                </a:gs>
                <a:gs pos="100000">
                  <a:schemeClr val="accent6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60000"/>
                      <a:lumOff val="40000"/>
                    </a:schemeClr>
                  </a:gs>
                </a:gsLst>
                <a:lin ang="108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A7A3-4FCB-A308-37EDE011BECA}"/>
              </c:ext>
            </c:extLst>
          </c:dPt>
          <c:dPt>
            <c:idx val="6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40000"/>
                      <a:lumOff val="60000"/>
                    </a:schemeClr>
                  </a:gs>
                </a:gsLst>
                <a:lin ang="108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8-A7A3-4FCB-A308-37EDE011BECA}"/>
              </c:ext>
            </c:extLst>
          </c:dPt>
          <c:dPt>
            <c:idx val="7"/>
            <c:invertIfNegative val="0"/>
            <c:bubble3D val="0"/>
            <c:spPr>
              <a:gradFill>
                <a:gsLst>
                  <a:gs pos="0">
                    <a:schemeClr val="accent6">
                      <a:lumMod val="40000"/>
                      <a:lumOff val="60000"/>
                    </a:schemeClr>
                  </a:gs>
                  <a:gs pos="100000">
                    <a:schemeClr val="accent6"/>
                  </a:gs>
                </a:gsLst>
                <a:lin ang="10800000" scaled="1"/>
              </a:gra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A7A3-4FCB-A308-37EDE011BECA}"/>
              </c:ext>
            </c:extLst>
          </c:dPt>
          <c:dPt>
            <c:idx val="9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40000"/>
                      <a:lumOff val="60000"/>
                    </a:schemeClr>
                  </a:gs>
                </a:gsLst>
                <a:lin ang="108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A7A3-4FCB-A308-37EDE011BECA}"/>
              </c:ext>
            </c:extLst>
          </c:dPt>
          <c:dPt>
            <c:idx val="10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40000"/>
                      <a:lumOff val="60000"/>
                    </a:schemeClr>
                  </a:gs>
                </a:gsLst>
                <a:lin ang="108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A7A3-4FCB-A308-37EDE011BECA}"/>
              </c:ext>
            </c:extLst>
          </c:dPt>
          <c:dPt>
            <c:idx val="1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40000"/>
                      <a:lumOff val="60000"/>
                    </a:schemeClr>
                  </a:gs>
                </a:gsLst>
                <a:lin ang="108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6-A7A3-4FCB-A308-37EDE011BECA}"/>
              </c:ext>
            </c:extLst>
          </c:dPt>
          <c:dPt>
            <c:idx val="17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40000"/>
                      <a:lumOff val="60000"/>
                    </a:schemeClr>
                  </a:gs>
                </a:gsLst>
                <a:lin ang="108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A7A3-4FCB-A308-37EDE011BECA}"/>
              </c:ext>
            </c:extLst>
          </c:dPt>
          <c:cat>
            <c:strRef>
              <c:f>Coal_phaseout_graph!$A$33:$A$50</c:f>
              <c:strCache>
                <c:ptCount val="18"/>
                <c:pt idx="0">
                  <c:v>Portugal</c:v>
                </c:pt>
                <c:pt idx="1">
                  <c:v>Slovenia</c:v>
                </c:pt>
                <c:pt idx="2">
                  <c:v>United Kingdom</c:v>
                </c:pt>
                <c:pt idx="3">
                  <c:v>European Union</c:v>
                </c:pt>
                <c:pt idx="4">
                  <c:v>Turkey</c:v>
                </c:pt>
                <c:pt idx="5">
                  <c:v>Netherlands</c:v>
                </c:pt>
                <c:pt idx="6">
                  <c:v>Ukraine</c:v>
                </c:pt>
                <c:pt idx="7">
                  <c:v>Ontario, Canada</c:v>
                </c:pt>
                <c:pt idx="8">
                  <c:v>Hungary</c:v>
                </c:pt>
                <c:pt idx="9">
                  <c:v>Japan</c:v>
                </c:pt>
                <c:pt idx="10">
                  <c:v>Chile</c:v>
                </c:pt>
                <c:pt idx="11">
                  <c:v>Mauritius</c:v>
                </c:pt>
                <c:pt idx="12">
                  <c:v>Russian Federation</c:v>
                </c:pt>
                <c:pt idx="13">
                  <c:v>Slovak Republic</c:v>
                </c:pt>
                <c:pt idx="14">
                  <c:v>Canada</c:v>
                </c:pt>
                <c:pt idx="15">
                  <c:v>Belgium</c:v>
                </c:pt>
                <c:pt idx="16">
                  <c:v>Finland</c:v>
                </c:pt>
                <c:pt idx="17">
                  <c:v>Thailand</c:v>
                </c:pt>
              </c:strCache>
            </c:strRef>
          </c:cat>
          <c:val>
            <c:numRef>
              <c:f>Coal_phaseout_graph!$R$33:$R$50</c:f>
              <c:numCache>
                <c:formatCode>0.00</c:formatCode>
                <c:ptCount val="18"/>
                <c:pt idx="0">
                  <c:v>10.862414300000001</c:v>
                </c:pt>
                <c:pt idx="1">
                  <c:v>11.942920400000002</c:v>
                </c:pt>
                <c:pt idx="2">
                  <c:v>2.3102648000000023</c:v>
                </c:pt>
                <c:pt idx="3">
                  <c:v>5.5650270000000006</c:v>
                </c:pt>
                <c:pt idx="4">
                  <c:v>0.30113560000000206</c:v>
                </c:pt>
                <c:pt idx="5">
                  <c:v>1.0978134999999973</c:v>
                </c:pt>
                <c:pt idx="6">
                  <c:v>8.6583484000000013</c:v>
                </c:pt>
                <c:pt idx="7">
                  <c:v>29</c:v>
                </c:pt>
                <c:pt idx="8">
                  <c:v>6.7673056000000003</c:v>
                </c:pt>
                <c:pt idx="9">
                  <c:v>12.201918999999997</c:v>
                </c:pt>
                <c:pt idx="10">
                  <c:v>14.1508976</c:v>
                </c:pt>
                <c:pt idx="11">
                  <c:v>22.528587299999998</c:v>
                </c:pt>
                <c:pt idx="12">
                  <c:v>5.1355983999999992</c:v>
                </c:pt>
                <c:pt idx="13">
                  <c:v>7.4803292000000017</c:v>
                </c:pt>
                <c:pt idx="14">
                  <c:v>9.5530703599999995</c:v>
                </c:pt>
                <c:pt idx="15">
                  <c:v>13.20569789</c:v>
                </c:pt>
                <c:pt idx="16">
                  <c:v>1.4179041999999988</c:v>
                </c:pt>
                <c:pt idx="17">
                  <c:v>3.1250463000000011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A3-4FCB-A308-37EDE011BECA}"/>
            </c:ext>
          </c:extLst>
        </c:ser>
        <c:ser>
          <c:idx val="2"/>
          <c:order val="2"/>
          <c:spPr>
            <a:noFill/>
            <a:ln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E68B0B71-E032-4E26-BE91-8FD3E29B59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7A3-4FCB-A308-37EDE011BECA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17EF75B0-F450-4D73-B724-A8F4C9AFCD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7A3-4FCB-A308-37EDE011BECA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CA268085-E876-460A-91B3-2CE3B694C1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7A3-4FCB-A308-37EDE011BECA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0EBA430D-1095-4A7F-92AC-E8B023866D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7A3-4FCB-A308-37EDE011BECA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A718DBCF-98BE-4CCB-A74E-D05487C64A1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7A3-4FCB-A308-37EDE011BECA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4AEE203B-A6B6-488D-896A-5B86DC93EE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7A3-4FCB-A308-37EDE011BECA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95BB838C-1BB8-4300-B6EC-E89DBEAB05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7A3-4FCB-A308-37EDE011BECA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B0A76F9E-7B23-4E37-90B7-D2AA6DAFF2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7A3-4FCB-A308-37EDE011BECA}"/>
                </c:ext>
              </c:extLst>
            </c:dLbl>
            <c:dLbl>
              <c:idx val="8"/>
              <c:layout/>
              <c:tx>
                <c:rich>
                  <a:bodyPr/>
                  <a:lstStyle/>
                  <a:p>
                    <a:fld id="{F3FD194A-7509-499E-84D3-2206383B55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7A3-4FCB-A308-37EDE011BECA}"/>
                </c:ext>
              </c:extLst>
            </c:dLbl>
            <c:dLbl>
              <c:idx val="9"/>
              <c:layout/>
              <c:tx>
                <c:rich>
                  <a:bodyPr/>
                  <a:lstStyle/>
                  <a:p>
                    <a:fld id="{2D740CE3-8293-4F38-85F1-53AE12F8E1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7A3-4FCB-A308-37EDE011BECA}"/>
                </c:ext>
              </c:extLst>
            </c:dLbl>
            <c:dLbl>
              <c:idx val="10"/>
              <c:layout/>
              <c:tx>
                <c:rich>
                  <a:bodyPr/>
                  <a:lstStyle/>
                  <a:p>
                    <a:fld id="{88D88F07-F1D2-4043-953C-555C46C90A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7A3-4FCB-A308-37EDE011BECA}"/>
                </c:ext>
              </c:extLst>
            </c:dLbl>
            <c:dLbl>
              <c:idx val="11"/>
              <c:layout/>
              <c:tx>
                <c:rich>
                  <a:bodyPr/>
                  <a:lstStyle/>
                  <a:p>
                    <a:fld id="{5B267118-FF73-4B78-A40A-2C10D5CE72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7A3-4FCB-A308-37EDE011BECA}"/>
                </c:ext>
              </c:extLst>
            </c:dLbl>
            <c:dLbl>
              <c:idx val="12"/>
              <c:layout/>
              <c:tx>
                <c:rich>
                  <a:bodyPr/>
                  <a:lstStyle/>
                  <a:p>
                    <a:fld id="{F856B4C9-5B92-498C-B139-1B0869D4CBE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7A3-4FCB-A308-37EDE011BECA}"/>
                </c:ext>
              </c:extLst>
            </c:dLbl>
            <c:dLbl>
              <c:idx val="13"/>
              <c:layout/>
              <c:tx>
                <c:rich>
                  <a:bodyPr/>
                  <a:lstStyle/>
                  <a:p>
                    <a:fld id="{2A2E0E34-788E-4504-883F-667B8164CA0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7A3-4FCB-A308-37EDE011BECA}"/>
                </c:ext>
              </c:extLst>
            </c:dLbl>
            <c:dLbl>
              <c:idx val="14"/>
              <c:layout/>
              <c:tx>
                <c:rich>
                  <a:bodyPr/>
                  <a:lstStyle/>
                  <a:p>
                    <a:fld id="{2FC163F9-3F7C-4647-B1F8-E9E34F21EF8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7A3-4FCB-A308-37EDE011BECA}"/>
                </c:ext>
              </c:extLst>
            </c:dLbl>
            <c:dLbl>
              <c:idx val="15"/>
              <c:layout/>
              <c:tx>
                <c:rich>
                  <a:bodyPr/>
                  <a:lstStyle/>
                  <a:p>
                    <a:fld id="{FA09AA55-CDC2-4939-97B9-3BFB119AAB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7A3-4FCB-A308-37EDE011BECA}"/>
                </c:ext>
              </c:extLst>
            </c:dLbl>
            <c:dLbl>
              <c:idx val="16"/>
              <c:layout/>
              <c:tx>
                <c:rich>
                  <a:bodyPr/>
                  <a:lstStyle/>
                  <a:p>
                    <a:fld id="{0DF61A39-A219-4D5A-B4BC-B32275CCEE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7A3-4FCB-A308-37EDE011BECA}"/>
                </c:ext>
              </c:extLst>
            </c:dLbl>
            <c:dLbl>
              <c:idx val="17"/>
              <c:layout/>
              <c:tx>
                <c:rich>
                  <a:bodyPr/>
                  <a:lstStyle/>
                  <a:p>
                    <a:fld id="{63AF60B6-0D59-464D-A96F-15269E199D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7A3-4FCB-A308-37EDE011BEC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Coal_phaseout_graph!$V$33:$V$50</c:f>
              <c:numCache>
                <c:formatCode>General</c:formatCode>
                <c:ptCount val="1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Coal_phaseout_graph!$T$33:$T$50</c15:f>
                <c15:dlblRangeCache>
                  <c:ptCount val="18"/>
                  <c:pt idx="0">
                    <c:v>2000</c:v>
                  </c:pt>
                  <c:pt idx="1">
                    <c:v>2000</c:v>
                  </c:pt>
                  <c:pt idx="2">
                    <c:v>2000</c:v>
                  </c:pt>
                  <c:pt idx="3">
                    <c:v>2000</c:v>
                  </c:pt>
                  <c:pt idx="4">
                    <c:v>2000</c:v>
                  </c:pt>
                  <c:pt idx="5">
                    <c:v>2014</c:v>
                  </c:pt>
                  <c:pt idx="6">
                    <c:v>2014</c:v>
                  </c:pt>
                  <c:pt idx="7">
                    <c:v>2000</c:v>
                  </c:pt>
                  <c:pt idx="8">
                    <c:v>2000</c:v>
                  </c:pt>
                  <c:pt idx="9">
                    <c:v>2014</c:v>
                  </c:pt>
                  <c:pt idx="10">
                    <c:v>2014</c:v>
                  </c:pt>
                  <c:pt idx="11">
                    <c:v>2014</c:v>
                  </c:pt>
                  <c:pt idx="12">
                    <c:v>2000</c:v>
                  </c:pt>
                  <c:pt idx="13">
                    <c:v>2000</c:v>
                  </c:pt>
                  <c:pt idx="14">
                    <c:v>2000</c:v>
                  </c:pt>
                  <c:pt idx="15">
                    <c:v>2000</c:v>
                  </c:pt>
                  <c:pt idx="16">
                    <c:v>2000</c:v>
                  </c:pt>
                  <c:pt idx="17">
                    <c:v>2014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A7A3-4FCB-A308-37EDE011B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64535568"/>
        <c:axId val="1564532240"/>
      </c:barChart>
      <c:catAx>
        <c:axId val="156453556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4532240"/>
        <c:crosses val="autoZero"/>
        <c:auto val="1"/>
        <c:lblAlgn val="ctr"/>
        <c:lblOffset val="100"/>
        <c:noMultiLvlLbl val="0"/>
      </c:catAx>
      <c:valAx>
        <c:axId val="1564532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solidFill>
                      <a:sysClr val="windowText" lastClr="000000"/>
                    </a:solidFill>
                  </a:rPr>
                  <a:t>Electricity production from coal sources [% of total]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4535568"/>
        <c:crosses val="max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203563</xdr:colOff>
      <xdr:row>1</xdr:row>
      <xdr:rowOff>78921</xdr:rowOff>
    </xdr:from>
    <xdr:to>
      <xdr:col>16</xdr:col>
      <xdr:colOff>478971</xdr:colOff>
      <xdr:row>25</xdr:row>
      <xdr:rowOff>21770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239487</xdr:colOff>
      <xdr:row>25</xdr:row>
      <xdr:rowOff>97970</xdr:rowOff>
    </xdr:from>
    <xdr:to>
      <xdr:col>16</xdr:col>
      <xdr:colOff>511286</xdr:colOff>
      <xdr:row>44</xdr:row>
      <xdr:rowOff>181885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0.83851</cdr:x>
      <cdr:y>0.00264</cdr:y>
    </cdr:from>
    <cdr:to>
      <cdr:x>0.99793</cdr:x>
      <cdr:y>0.1117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172200" y="11430"/>
          <a:ext cx="1173480" cy="472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@anunezjimenez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Dec-17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0.8405</cdr:x>
      <cdr:y>0</cdr:y>
    </cdr:from>
    <cdr:to>
      <cdr:x>1</cdr:x>
      <cdr:y>0.10904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184746" y="0"/>
          <a:ext cx="1173654" cy="4781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@anunezjimenez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Dec-17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279699</xdr:colOff>
      <xdr:row>31</xdr:row>
      <xdr:rowOff>60734</xdr:rowOff>
    </xdr:from>
    <xdr:to>
      <xdr:col>32</xdr:col>
      <xdr:colOff>206189</xdr:colOff>
      <xdr:row>65</xdr:row>
      <xdr:rowOff>152399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0.80656</cdr:x>
      <cdr:y>0</cdr:y>
    </cdr:from>
    <cdr:to>
      <cdr:x>1</cdr:x>
      <cdr:y>0.06344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893659" y="0"/>
          <a:ext cx="1173654" cy="3925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@anunezjimenez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World Bank Data</a:t>
          </a:r>
        </a:p>
        <a:p xmlns:a="http://schemas.openxmlformats.org/drawingml/2006/main">
          <a:pPr algn="r"/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</a:rPr>
            <a:t>Dec-17</a:t>
          </a:r>
        </a:p>
      </cdr:txBody>
    </cdr:sp>
  </cdr:relSizeAnchor>
</c:userShapes>
</file>

<file path=xl/tables/table1.xml><?xml version="1.0" encoding="utf-8"?>
<table xmlns="http://schemas.openxmlformats.org/spreadsheetml/2006/main" id="1" name="Table1" displayName="Table1" ref="B2:F18" totalsRowShown="0" headerRowDxfId="0">
  <tableColumns count="5">
    <tableColumn id="1" name="Transition"/>
    <tableColumn id="2" name="Country" dataDxfId="4"/>
    <tableColumn id="3" name="Diffusion midpoint" dataDxfId="3"/>
    <tableColumn id="4" name="Diffusion speed" dataDxfId="2"/>
    <tableColumn id="5" name="Start year" dataDxfId="1">
      <calculatedColumnFormula>ROUNDDOWN(D3-E3/2,0)</calculatedColumnFormula>
    </tableColumn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Nature Energy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3CEEC"/>
      </a:accent1>
      <a:accent2>
        <a:srgbClr val="ED7D31"/>
      </a:accent2>
      <a:accent3>
        <a:srgbClr val="958899"/>
      </a:accent3>
      <a:accent4>
        <a:srgbClr val="FFD140"/>
      </a:accent4>
      <a:accent5>
        <a:srgbClr val="B60000"/>
      </a:accent5>
      <a:accent6>
        <a:srgbClr val="70AD47"/>
      </a:accent6>
      <a:hlink>
        <a:srgbClr val="2E90B9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ciencedirect.com/science/article/pii/S0301421512002054" TargetMode="External"/><Relationship Id="rId1" Type="http://schemas.openxmlformats.org/officeDocument/2006/relationships/hyperlink" Target="http://www.sciencedirect.com/science/article/pii/S2214629615300827?via%3Dihub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worldbank.org/indicator/EG.ELC.COAL.ZS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f.oeb.ca/documents/electricity_m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zoomScale="70" zoomScaleNormal="70" workbookViewId="0">
      <selection activeCell="C43" sqref="C43"/>
    </sheetView>
  </sheetViews>
  <sheetFormatPr defaultRowHeight="14.4" x14ac:dyDescent="0.3"/>
  <cols>
    <col min="2" max="2" width="50" bestFit="1" customWidth="1"/>
    <col min="3" max="3" width="16.44140625" bestFit="1" customWidth="1"/>
    <col min="4" max="4" width="17.77734375" bestFit="1" customWidth="1"/>
    <col min="5" max="5" width="14.88671875" bestFit="1" customWidth="1"/>
    <col min="6" max="6" width="9.44140625" bestFit="1" customWidth="1"/>
    <col min="7" max="9" width="13.6640625" customWidth="1"/>
    <col min="10" max="10" width="9" customWidth="1"/>
  </cols>
  <sheetData>
    <row r="2" spans="2:6" x14ac:dyDescent="0.3">
      <c r="B2" s="12" t="s">
        <v>18</v>
      </c>
      <c r="C2" s="13" t="s">
        <v>285</v>
      </c>
      <c r="D2" s="13" t="s">
        <v>10</v>
      </c>
      <c r="E2" s="13" t="s">
        <v>11</v>
      </c>
      <c r="F2" s="13" t="s">
        <v>284</v>
      </c>
    </row>
    <row r="3" spans="2:6" x14ac:dyDescent="0.3">
      <c r="B3" t="s">
        <v>0</v>
      </c>
      <c r="C3" s="7" t="s">
        <v>1</v>
      </c>
      <c r="D3" s="7">
        <v>1736</v>
      </c>
      <c r="E3" s="7">
        <v>160</v>
      </c>
      <c r="F3" s="7">
        <f>ROUNDDOWN(D3-E3/2,0)</f>
        <v>1656</v>
      </c>
    </row>
    <row r="4" spans="2:6" x14ac:dyDescent="0.3">
      <c r="B4" t="s">
        <v>0</v>
      </c>
      <c r="C4" s="7" t="s">
        <v>2</v>
      </c>
      <c r="D4" s="7">
        <v>1857</v>
      </c>
      <c r="E4" s="7">
        <v>102</v>
      </c>
      <c r="F4" s="7">
        <f t="shared" ref="F4:F18" si="0">ROUNDDOWN(D4-E4/2,0)</f>
        <v>1806</v>
      </c>
    </row>
    <row r="5" spans="2:6" x14ac:dyDescent="0.3">
      <c r="B5" t="s">
        <v>0</v>
      </c>
      <c r="C5" s="7" t="s">
        <v>3</v>
      </c>
      <c r="D5" s="7">
        <v>1870</v>
      </c>
      <c r="E5" s="7">
        <v>107</v>
      </c>
      <c r="F5" s="7">
        <f t="shared" si="0"/>
        <v>1816</v>
      </c>
    </row>
    <row r="6" spans="2:6" x14ac:dyDescent="0.3">
      <c r="B6" t="s">
        <v>0</v>
      </c>
      <c r="C6" s="7" t="s">
        <v>4</v>
      </c>
      <c r="D6" s="7">
        <v>1873</v>
      </c>
      <c r="E6" s="7">
        <v>105</v>
      </c>
      <c r="F6" s="7">
        <f t="shared" si="0"/>
        <v>1820</v>
      </c>
    </row>
    <row r="7" spans="2:6" x14ac:dyDescent="0.3">
      <c r="B7" t="s">
        <v>0</v>
      </c>
      <c r="C7" s="7" t="s">
        <v>5</v>
      </c>
      <c r="D7" s="7">
        <v>1919</v>
      </c>
      <c r="E7" s="7">
        <v>111</v>
      </c>
      <c r="F7" s="7">
        <f t="shared" si="0"/>
        <v>1863</v>
      </c>
    </row>
    <row r="8" spans="2:6" x14ac:dyDescent="0.3">
      <c r="B8" t="s">
        <v>0</v>
      </c>
      <c r="C8" s="7" t="s">
        <v>6</v>
      </c>
      <c r="D8" s="7">
        <v>1922</v>
      </c>
      <c r="E8" s="7">
        <v>96</v>
      </c>
      <c r="F8" s="7">
        <f t="shared" si="0"/>
        <v>1874</v>
      </c>
    </row>
    <row r="9" spans="2:6" x14ac:dyDescent="0.3">
      <c r="B9" t="s">
        <v>0</v>
      </c>
      <c r="C9" s="7" t="s">
        <v>7</v>
      </c>
      <c r="D9" s="7">
        <v>1919</v>
      </c>
      <c r="E9" s="7">
        <v>98</v>
      </c>
      <c r="F9" s="7">
        <f t="shared" si="0"/>
        <v>1870</v>
      </c>
    </row>
    <row r="10" spans="2:6" x14ac:dyDescent="0.3">
      <c r="B10" t="s">
        <v>0</v>
      </c>
      <c r="C10" s="7" t="s">
        <v>8</v>
      </c>
      <c r="D10" s="7">
        <v>1949</v>
      </c>
      <c r="E10" s="7">
        <v>135</v>
      </c>
      <c r="F10" s="7">
        <f t="shared" si="0"/>
        <v>1881</v>
      </c>
    </row>
    <row r="11" spans="2:6" x14ac:dyDescent="0.3">
      <c r="B11" t="s">
        <v>9</v>
      </c>
      <c r="C11" s="7" t="s">
        <v>8</v>
      </c>
      <c r="D11" s="7">
        <v>1966</v>
      </c>
      <c r="E11" s="7">
        <v>47</v>
      </c>
      <c r="F11" s="7">
        <f t="shared" si="0"/>
        <v>1942</v>
      </c>
    </row>
    <row r="12" spans="2:6" x14ac:dyDescent="0.3">
      <c r="B12" t="s">
        <v>9</v>
      </c>
      <c r="C12" s="7" t="s">
        <v>7</v>
      </c>
      <c r="D12" s="7">
        <v>1960</v>
      </c>
      <c r="E12" s="7">
        <v>65</v>
      </c>
      <c r="F12" s="7">
        <f t="shared" si="0"/>
        <v>1927</v>
      </c>
    </row>
    <row r="13" spans="2:6" x14ac:dyDescent="0.3">
      <c r="B13" t="s">
        <v>9</v>
      </c>
      <c r="C13" s="7" t="s">
        <v>6</v>
      </c>
      <c r="D13" s="7">
        <v>1963</v>
      </c>
      <c r="E13" s="7">
        <v>67</v>
      </c>
      <c r="F13" s="7">
        <f t="shared" si="0"/>
        <v>1929</v>
      </c>
    </row>
    <row r="14" spans="2:6" x14ac:dyDescent="0.3">
      <c r="B14" t="s">
        <v>9</v>
      </c>
      <c r="C14" s="7" t="s">
        <v>5</v>
      </c>
      <c r="D14" s="7">
        <v>1975</v>
      </c>
      <c r="E14" s="7">
        <v>69</v>
      </c>
      <c r="F14" s="7">
        <f t="shared" si="0"/>
        <v>1940</v>
      </c>
    </row>
    <row r="15" spans="2:6" x14ac:dyDescent="0.3">
      <c r="B15" t="s">
        <v>9</v>
      </c>
      <c r="C15" s="7" t="s">
        <v>4</v>
      </c>
      <c r="D15" s="7">
        <v>1962</v>
      </c>
      <c r="E15" s="7">
        <v>62</v>
      </c>
      <c r="F15" s="7">
        <f t="shared" si="0"/>
        <v>1931</v>
      </c>
    </row>
    <row r="16" spans="2:6" x14ac:dyDescent="0.3">
      <c r="B16" t="s">
        <v>9</v>
      </c>
      <c r="C16" s="7" t="s">
        <v>3</v>
      </c>
      <c r="D16" s="7">
        <v>1972</v>
      </c>
      <c r="E16" s="7">
        <v>65</v>
      </c>
      <c r="F16" s="7">
        <f t="shared" si="0"/>
        <v>1939</v>
      </c>
    </row>
    <row r="17" spans="2:6" x14ac:dyDescent="0.3">
      <c r="B17" t="s">
        <v>9</v>
      </c>
      <c r="C17" s="7" t="s">
        <v>2</v>
      </c>
      <c r="D17" s="7">
        <v>1984</v>
      </c>
      <c r="E17" s="7">
        <v>50</v>
      </c>
      <c r="F17" s="7">
        <f t="shared" si="0"/>
        <v>1959</v>
      </c>
    </row>
    <row r="18" spans="2:6" x14ac:dyDescent="0.3">
      <c r="B18" t="s">
        <v>9</v>
      </c>
      <c r="C18" s="7" t="s">
        <v>1</v>
      </c>
      <c r="D18" s="7">
        <v>1979</v>
      </c>
      <c r="E18" s="7">
        <v>67</v>
      </c>
      <c r="F18" s="7">
        <f t="shared" si="0"/>
        <v>1945</v>
      </c>
    </row>
    <row r="20" spans="2:6" x14ac:dyDescent="0.3">
      <c r="B20" t="s">
        <v>286</v>
      </c>
    </row>
    <row r="21" spans="2:6" x14ac:dyDescent="0.3">
      <c r="B21" s="3" t="s">
        <v>288</v>
      </c>
    </row>
    <row r="23" spans="2:6" x14ac:dyDescent="0.3">
      <c r="B23" s="10" t="s">
        <v>18</v>
      </c>
      <c r="C23" s="11" t="s">
        <v>285</v>
      </c>
      <c r="D23" s="11" t="s">
        <v>12</v>
      </c>
      <c r="E23" s="11" t="s">
        <v>13</v>
      </c>
      <c r="F23" s="11" t="s">
        <v>17</v>
      </c>
    </row>
    <row r="24" spans="2:6" x14ac:dyDescent="0.3">
      <c r="B24" s="5" t="s">
        <v>19</v>
      </c>
      <c r="C24" s="8" t="s">
        <v>14</v>
      </c>
      <c r="D24" s="8">
        <v>1946</v>
      </c>
      <c r="E24" s="8">
        <v>1955</v>
      </c>
      <c r="F24" s="8">
        <f>E24-D24</f>
        <v>9</v>
      </c>
    </row>
    <row r="25" spans="2:6" x14ac:dyDescent="0.3">
      <c r="B25" s="6" t="s">
        <v>20</v>
      </c>
      <c r="C25" s="9" t="s">
        <v>4</v>
      </c>
      <c r="D25" s="9">
        <v>1959</v>
      </c>
      <c r="E25" s="9">
        <v>1971</v>
      </c>
      <c r="F25" s="9">
        <f t="shared" ref="F25:F28" si="1">E25-D25</f>
        <v>12</v>
      </c>
    </row>
    <row r="26" spans="2:6" x14ac:dyDescent="0.3">
      <c r="B26" s="5" t="s">
        <v>21</v>
      </c>
      <c r="C26" s="8" t="s">
        <v>3</v>
      </c>
      <c r="D26" s="8">
        <v>1974</v>
      </c>
      <c r="E26" s="8">
        <v>1982</v>
      </c>
      <c r="F26" s="8">
        <f t="shared" si="1"/>
        <v>8</v>
      </c>
    </row>
    <row r="27" spans="2:6" x14ac:dyDescent="0.3">
      <c r="B27" s="6" t="s">
        <v>22</v>
      </c>
      <c r="C27" s="9" t="s">
        <v>15</v>
      </c>
      <c r="D27" s="9">
        <v>1976</v>
      </c>
      <c r="E27" s="9">
        <v>1981</v>
      </c>
      <c r="F27" s="9">
        <f t="shared" si="1"/>
        <v>5</v>
      </c>
    </row>
    <row r="28" spans="2:6" x14ac:dyDescent="0.3">
      <c r="B28" s="5" t="s">
        <v>23</v>
      </c>
      <c r="C28" s="8" t="s">
        <v>16</v>
      </c>
      <c r="D28" s="8">
        <v>2003</v>
      </c>
      <c r="E28" s="8">
        <v>2014</v>
      </c>
      <c r="F28" s="8">
        <f t="shared" si="1"/>
        <v>11</v>
      </c>
    </row>
    <row r="30" spans="2:6" x14ac:dyDescent="0.3">
      <c r="B30" t="s">
        <v>286</v>
      </c>
    </row>
    <row r="31" spans="2:6" x14ac:dyDescent="0.3">
      <c r="B31" s="3" t="s">
        <v>287</v>
      </c>
    </row>
  </sheetData>
  <hyperlinks>
    <hyperlink ref="B31" r:id="rId1"/>
    <hyperlink ref="B21" r:id="rId2"/>
  </hyperlinks>
  <pageMargins left="0.7" right="0.7" top="0.75" bottom="0.75" header="0.3" footer="0.3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6"/>
  <sheetViews>
    <sheetView workbookViewId="0">
      <selection activeCell="G11" sqref="G11"/>
    </sheetView>
  </sheetViews>
  <sheetFormatPr defaultRowHeight="14.4" x14ac:dyDescent="0.3"/>
  <cols>
    <col min="1" max="1" width="45.21875" bestFit="1" customWidth="1"/>
    <col min="2" max="2" width="43.77734375" bestFit="1" customWidth="1"/>
  </cols>
  <sheetData>
    <row r="1" spans="1:20" x14ac:dyDescent="0.3">
      <c r="A1" s="3" t="s">
        <v>289</v>
      </c>
    </row>
    <row r="2" spans="1:20" x14ac:dyDescent="0.3">
      <c r="A2" t="s">
        <v>24</v>
      </c>
      <c r="B2" t="s">
        <v>25</v>
      </c>
      <c r="C2">
        <v>2000</v>
      </c>
      <c r="D2">
        <v>2001</v>
      </c>
      <c r="E2">
        <v>2002</v>
      </c>
      <c r="F2">
        <v>2003</v>
      </c>
      <c r="G2">
        <v>2004</v>
      </c>
      <c r="H2">
        <v>2005</v>
      </c>
      <c r="I2">
        <v>2006</v>
      </c>
      <c r="J2">
        <v>2007</v>
      </c>
      <c r="K2">
        <v>2008</v>
      </c>
      <c r="L2">
        <v>2009</v>
      </c>
      <c r="M2">
        <v>2010</v>
      </c>
      <c r="N2">
        <v>2011</v>
      </c>
      <c r="O2">
        <v>2012</v>
      </c>
      <c r="P2">
        <v>2013</v>
      </c>
      <c r="Q2">
        <v>2014</v>
      </c>
      <c r="R2">
        <v>2015</v>
      </c>
      <c r="S2">
        <v>2016</v>
      </c>
      <c r="T2">
        <v>2017</v>
      </c>
    </row>
    <row r="3" spans="1:20" x14ac:dyDescent="0.3">
      <c r="A3" t="s">
        <v>26</v>
      </c>
      <c r="B3" t="s">
        <v>27</v>
      </c>
    </row>
    <row r="4" spans="1:20" x14ac:dyDescent="0.3">
      <c r="A4" t="s">
        <v>28</v>
      </c>
      <c r="B4" t="s">
        <v>27</v>
      </c>
    </row>
    <row r="5" spans="1:20" x14ac:dyDescent="0.3">
      <c r="A5" t="s">
        <v>29</v>
      </c>
      <c r="B5" t="s">
        <v>27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</row>
    <row r="6" spans="1:20" x14ac:dyDescent="0.3">
      <c r="A6" t="s">
        <v>30</v>
      </c>
      <c r="B6" t="s">
        <v>27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</row>
    <row r="7" spans="1:20" x14ac:dyDescent="0.3">
      <c r="A7" t="s">
        <v>31</v>
      </c>
      <c r="B7" t="s">
        <v>27</v>
      </c>
    </row>
    <row r="8" spans="1:20" x14ac:dyDescent="0.3">
      <c r="A8" t="s">
        <v>32</v>
      </c>
      <c r="B8" t="s">
        <v>27</v>
      </c>
      <c r="C8">
        <v>1.9232835699999999</v>
      </c>
      <c r="D8">
        <v>2.4015389900000002</v>
      </c>
      <c r="E8">
        <v>2.2348934100000002</v>
      </c>
      <c r="F8">
        <v>2.16711293</v>
      </c>
      <c r="G8">
        <v>2.17809557</v>
      </c>
      <c r="H8">
        <v>2.0374064299999999</v>
      </c>
      <c r="I8">
        <v>1.9413075</v>
      </c>
      <c r="J8">
        <v>1.76273754</v>
      </c>
      <c r="K8">
        <v>1.5336112900000001</v>
      </c>
      <c r="L8">
        <v>1.3599378600000001</v>
      </c>
      <c r="M8">
        <v>1.2355328000000001</v>
      </c>
      <c r="N8">
        <v>1.2859459099999999</v>
      </c>
      <c r="O8">
        <v>1.2384214600000001</v>
      </c>
      <c r="P8">
        <v>1.2097575899999999</v>
      </c>
      <c r="Q8">
        <v>1.49768389</v>
      </c>
    </row>
    <row r="9" spans="1:20" x14ac:dyDescent="0.3">
      <c r="A9" t="s">
        <v>33</v>
      </c>
      <c r="B9" t="s">
        <v>27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</row>
    <row r="10" spans="1:20" x14ac:dyDescent="0.3">
      <c r="A10" t="s">
        <v>34</v>
      </c>
      <c r="B10" t="s">
        <v>27</v>
      </c>
      <c r="C10">
        <v>2.0031492499999999</v>
      </c>
      <c r="D10">
        <v>1.5114021</v>
      </c>
      <c r="E10">
        <v>0.96029743999999995</v>
      </c>
      <c r="F10">
        <v>1.01814626</v>
      </c>
      <c r="G10">
        <v>1.6752358599999999</v>
      </c>
      <c r="H10">
        <v>2.0665269999999998</v>
      </c>
      <c r="I10">
        <v>1.8658357400000001</v>
      </c>
      <c r="J10">
        <v>2.1793976599999998</v>
      </c>
      <c r="K10">
        <v>1.59287523</v>
      </c>
      <c r="L10">
        <v>1.43948031</v>
      </c>
      <c r="M10">
        <v>2.40533917</v>
      </c>
      <c r="N10">
        <v>2.83586122</v>
      </c>
      <c r="O10">
        <v>2.9205099300000001</v>
      </c>
      <c r="P10">
        <v>2.5472260699999998</v>
      </c>
      <c r="Q10">
        <v>2.8585586900000002</v>
      </c>
    </row>
    <row r="11" spans="1:20" x14ac:dyDescent="0.3">
      <c r="A11" t="s">
        <v>35</v>
      </c>
      <c r="B11" t="s">
        <v>27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</row>
    <row r="12" spans="1:20" x14ac:dyDescent="0.3">
      <c r="A12" t="s">
        <v>36</v>
      </c>
      <c r="B12" t="s">
        <v>27</v>
      </c>
    </row>
    <row r="13" spans="1:20" x14ac:dyDescent="0.3">
      <c r="A13" t="s">
        <v>37</v>
      </c>
      <c r="B13" t="s">
        <v>27</v>
      </c>
    </row>
    <row r="14" spans="1:20" x14ac:dyDescent="0.3">
      <c r="A14" t="s">
        <v>38</v>
      </c>
      <c r="B14" t="s">
        <v>27</v>
      </c>
      <c r="C14">
        <v>83.027579799999998</v>
      </c>
      <c r="D14">
        <v>83.288966200000004</v>
      </c>
      <c r="E14">
        <v>77.108603299999999</v>
      </c>
      <c r="F14">
        <v>77.622856600000006</v>
      </c>
      <c r="G14">
        <v>77.787796799999995</v>
      </c>
      <c r="H14">
        <v>79.528086599999995</v>
      </c>
      <c r="I14">
        <v>79.621616700000004</v>
      </c>
      <c r="J14">
        <v>77.053572500000001</v>
      </c>
      <c r="K14">
        <v>75.834831500000007</v>
      </c>
      <c r="L14">
        <v>74.721637999999999</v>
      </c>
      <c r="M14">
        <v>71.327641700000001</v>
      </c>
      <c r="N14">
        <v>67.988279199999994</v>
      </c>
      <c r="O14">
        <v>68.554964400000003</v>
      </c>
      <c r="P14">
        <v>63.7153925</v>
      </c>
      <c r="Q14">
        <v>61.164325099999999</v>
      </c>
      <c r="R14">
        <v>63.566770900000002</v>
      </c>
    </row>
    <row r="15" spans="1:20" x14ac:dyDescent="0.3">
      <c r="A15" t="s">
        <v>39</v>
      </c>
      <c r="B15" t="s">
        <v>27</v>
      </c>
      <c r="C15">
        <v>11.255302800000001</v>
      </c>
      <c r="D15">
        <v>13.1544042</v>
      </c>
      <c r="E15">
        <v>12.876816099999999</v>
      </c>
      <c r="F15">
        <v>16.372618200000002</v>
      </c>
      <c r="G15">
        <v>14.7042681</v>
      </c>
      <c r="H15">
        <v>13.2459221</v>
      </c>
      <c r="I15">
        <v>13.5461119</v>
      </c>
      <c r="J15">
        <v>12.2133137</v>
      </c>
      <c r="K15">
        <v>10.763867400000001</v>
      </c>
      <c r="L15">
        <v>7.5925507000000003</v>
      </c>
      <c r="M15">
        <v>9.8685469500000007</v>
      </c>
      <c r="N15">
        <v>11.7785914</v>
      </c>
      <c r="O15">
        <v>9.0868084899999992</v>
      </c>
      <c r="P15">
        <v>9.4582655199999994</v>
      </c>
      <c r="Q15">
        <v>7.9746732700000003</v>
      </c>
      <c r="R15">
        <v>8.2399611400000001</v>
      </c>
    </row>
    <row r="16" spans="1:20" x14ac:dyDescent="0.3">
      <c r="A16" t="s">
        <v>40</v>
      </c>
      <c r="B16" t="s">
        <v>27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8" x14ac:dyDescent="0.3">
      <c r="A17" t="s">
        <v>41</v>
      </c>
      <c r="B17" t="s">
        <v>27</v>
      </c>
    </row>
    <row r="18" spans="1:18" x14ac:dyDescent="0.3">
      <c r="A18" t="s">
        <v>42</v>
      </c>
      <c r="B18" t="s">
        <v>27</v>
      </c>
      <c r="C18">
        <v>19.366218499999999</v>
      </c>
      <c r="D18">
        <v>16.235467700000001</v>
      </c>
      <c r="E18">
        <v>15.641408999999999</v>
      </c>
      <c r="F18">
        <v>13.891648</v>
      </c>
      <c r="G18">
        <v>13.610659999999999</v>
      </c>
      <c r="H18">
        <v>12.2425883</v>
      </c>
      <c r="I18">
        <v>10.926163000000001</v>
      </c>
      <c r="J18">
        <v>9.5158120799999999</v>
      </c>
      <c r="K18">
        <v>8.6560664200000002</v>
      </c>
      <c r="L18">
        <v>6.8558893599999999</v>
      </c>
      <c r="M18">
        <v>6.3463813399999998</v>
      </c>
      <c r="N18">
        <v>6.11926214</v>
      </c>
      <c r="O18">
        <v>6.6955807900000002</v>
      </c>
      <c r="P18">
        <v>6.2774539699999998</v>
      </c>
      <c r="Q18">
        <v>6.1605206099999998</v>
      </c>
      <c r="R18">
        <v>6.2934455099999997</v>
      </c>
    </row>
    <row r="19" spans="1:18" x14ac:dyDescent="0.3">
      <c r="A19" t="s">
        <v>43</v>
      </c>
      <c r="B19" t="s">
        <v>27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</row>
    <row r="20" spans="1:18" x14ac:dyDescent="0.3">
      <c r="A20" t="s">
        <v>44</v>
      </c>
      <c r="B20" t="s">
        <v>27</v>
      </c>
    </row>
    <row r="21" spans="1:18" x14ac:dyDescent="0.3">
      <c r="A21" t="s">
        <v>45</v>
      </c>
      <c r="B21" t="s">
        <v>27</v>
      </c>
      <c r="C21">
        <v>0</v>
      </c>
      <c r="D21">
        <v>0</v>
      </c>
      <c r="E21">
        <v>0</v>
      </c>
      <c r="F21">
        <v>0</v>
      </c>
      <c r="G21">
        <v>0</v>
      </c>
      <c r="H21">
        <v>0.61632699000000002</v>
      </c>
      <c r="I21">
        <v>0.93461108999999998</v>
      </c>
      <c r="J21">
        <v>2.38993711</v>
      </c>
      <c r="K21">
        <v>3.21468233</v>
      </c>
      <c r="L21">
        <v>2.9372999399999999</v>
      </c>
      <c r="M21">
        <v>1.8926207399999999</v>
      </c>
      <c r="N21">
        <v>1.87303241</v>
      </c>
      <c r="O21">
        <v>1.9274329699999999</v>
      </c>
      <c r="P21">
        <v>2.3060993999999999</v>
      </c>
      <c r="Q21">
        <v>1.96973767</v>
      </c>
    </row>
    <row r="22" spans="1:18" x14ac:dyDescent="0.3">
      <c r="A22" t="s">
        <v>46</v>
      </c>
      <c r="B22" t="s">
        <v>27</v>
      </c>
      <c r="C22">
        <v>42.333809000000002</v>
      </c>
      <c r="D22">
        <v>45.382919100000002</v>
      </c>
      <c r="E22">
        <v>41.198510800000001</v>
      </c>
      <c r="F22">
        <v>45.979021000000003</v>
      </c>
      <c r="G22">
        <v>46.123207600000001</v>
      </c>
      <c r="H22">
        <v>42.356499599999999</v>
      </c>
      <c r="I22">
        <v>42.209133700000002</v>
      </c>
      <c r="J22">
        <v>52.316184200000002</v>
      </c>
      <c r="K22">
        <v>52.081464199999999</v>
      </c>
      <c r="L22">
        <v>49.793539600000003</v>
      </c>
      <c r="M22">
        <v>49.125323299999998</v>
      </c>
      <c r="N22">
        <v>55.048677599999998</v>
      </c>
      <c r="O22">
        <v>49.112260900000003</v>
      </c>
      <c r="P22">
        <v>45.025424299999997</v>
      </c>
      <c r="Q22">
        <v>45.400302600000003</v>
      </c>
    </row>
    <row r="23" spans="1:18" x14ac:dyDescent="0.3">
      <c r="A23" t="s">
        <v>47</v>
      </c>
      <c r="B23" t="s">
        <v>27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8" x14ac:dyDescent="0.3">
      <c r="A24" t="s">
        <v>48</v>
      </c>
      <c r="B24" t="s">
        <v>27</v>
      </c>
    </row>
    <row r="25" spans="1:18" x14ac:dyDescent="0.3">
      <c r="A25" t="s">
        <v>49</v>
      </c>
      <c r="B25" t="s">
        <v>27</v>
      </c>
      <c r="C25">
        <v>50.6951769</v>
      </c>
      <c r="D25">
        <v>50.432412100000001</v>
      </c>
      <c r="E25">
        <v>49.893370400000002</v>
      </c>
      <c r="F25">
        <v>58.831883500000004</v>
      </c>
      <c r="G25">
        <v>51.987743600000002</v>
      </c>
      <c r="H25">
        <v>51.285510199999997</v>
      </c>
      <c r="I25">
        <v>54.797505399999999</v>
      </c>
      <c r="J25">
        <v>64.723353700000004</v>
      </c>
      <c r="K25">
        <v>67.1658908</v>
      </c>
      <c r="L25">
        <v>59.554506000000003</v>
      </c>
      <c r="M25">
        <v>52.534454599999997</v>
      </c>
      <c r="N25">
        <v>70.719895300000005</v>
      </c>
      <c r="O25">
        <v>69.500071000000005</v>
      </c>
      <c r="P25">
        <v>58.076900999999999</v>
      </c>
      <c r="Q25">
        <v>62.815594099999998</v>
      </c>
    </row>
    <row r="26" spans="1:18" x14ac:dyDescent="0.3">
      <c r="A26" t="s">
        <v>50</v>
      </c>
      <c r="B26" t="s">
        <v>27</v>
      </c>
      <c r="C26">
        <v>0</v>
      </c>
      <c r="D26">
        <v>0</v>
      </c>
      <c r="E26">
        <v>1.511944E-2</v>
      </c>
      <c r="F26">
        <v>1.502235E-2</v>
      </c>
      <c r="G26">
        <v>1.28164E-2</v>
      </c>
      <c r="H26">
        <v>1.2919480000000001E-2</v>
      </c>
      <c r="I26">
        <v>1.257427E-2</v>
      </c>
      <c r="J26">
        <v>2.513431E-2</v>
      </c>
      <c r="K26">
        <v>2.85323E-2</v>
      </c>
      <c r="L26">
        <v>4.9381090000000002E-2</v>
      </c>
      <c r="M26">
        <v>8.0240720000000001E-2</v>
      </c>
      <c r="N26">
        <v>5.9006210000000003E-2</v>
      </c>
      <c r="O26">
        <v>6.4937170000000002E-2</v>
      </c>
      <c r="P26">
        <v>7.2999649999999999E-2</v>
      </c>
      <c r="Q26">
        <v>7.4852450000000001E-2</v>
      </c>
    </row>
    <row r="27" spans="1:18" x14ac:dyDescent="0.3">
      <c r="A27" t="s">
        <v>51</v>
      </c>
      <c r="B27" t="s">
        <v>27</v>
      </c>
    </row>
    <row r="28" spans="1:18" x14ac:dyDescent="0.3">
      <c r="A28" t="s">
        <v>52</v>
      </c>
      <c r="B28" t="s">
        <v>27</v>
      </c>
    </row>
    <row r="29" spans="1:18" x14ac:dyDescent="0.3">
      <c r="A29" t="s">
        <v>53</v>
      </c>
      <c r="B29" t="s">
        <v>27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</row>
    <row r="30" spans="1:18" x14ac:dyDescent="0.3">
      <c r="A30" t="s">
        <v>54</v>
      </c>
      <c r="B30" t="s">
        <v>27</v>
      </c>
      <c r="C30">
        <v>3.1543951200000002</v>
      </c>
      <c r="D30">
        <v>3.3980907600000001</v>
      </c>
      <c r="E30">
        <v>2.6626474299999998</v>
      </c>
      <c r="F30">
        <v>2.49575258</v>
      </c>
      <c r="G30">
        <v>2.7311699699999998</v>
      </c>
      <c r="H30">
        <v>2.6652904400000001</v>
      </c>
      <c r="I30">
        <v>2.5039526699999999</v>
      </c>
      <c r="J30">
        <v>2.2684641299999999</v>
      </c>
      <c r="K30">
        <v>2.6078299700000001</v>
      </c>
      <c r="L30">
        <v>2.0985967200000002</v>
      </c>
      <c r="M30">
        <v>2.1983732300000001</v>
      </c>
      <c r="N30">
        <v>2.3279430300000001</v>
      </c>
      <c r="O30">
        <v>2.59163554</v>
      </c>
      <c r="P30">
        <v>3.81307259</v>
      </c>
      <c r="Q30">
        <v>4.5297240900000002</v>
      </c>
    </row>
    <row r="31" spans="1:18" x14ac:dyDescent="0.3">
      <c r="A31" t="s">
        <v>55</v>
      </c>
      <c r="B31" t="s">
        <v>27</v>
      </c>
    </row>
    <row r="32" spans="1:18" x14ac:dyDescent="0.3">
      <c r="A32" t="s">
        <v>56</v>
      </c>
      <c r="B32" t="s">
        <v>27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8" x14ac:dyDescent="0.3">
      <c r="A33" t="s">
        <v>57</v>
      </c>
      <c r="B33" t="s">
        <v>27</v>
      </c>
    </row>
    <row r="34" spans="1:18" x14ac:dyDescent="0.3">
      <c r="A34" t="s">
        <v>58</v>
      </c>
      <c r="B34" t="s">
        <v>27</v>
      </c>
      <c r="C34">
        <v>97.631578899999994</v>
      </c>
      <c r="D34">
        <v>97.874224999999996</v>
      </c>
      <c r="E34">
        <v>97.469459000000001</v>
      </c>
      <c r="F34">
        <v>97.216890599999999</v>
      </c>
      <c r="G34">
        <v>94.763860399999999</v>
      </c>
      <c r="H34">
        <v>99.429657800000001</v>
      </c>
      <c r="I34">
        <v>99.389623599999993</v>
      </c>
      <c r="J34">
        <v>99.275362299999998</v>
      </c>
      <c r="K34">
        <v>100</v>
      </c>
      <c r="L34">
        <v>100</v>
      </c>
      <c r="M34">
        <v>100</v>
      </c>
      <c r="N34">
        <v>87.384615400000001</v>
      </c>
      <c r="O34">
        <v>85.775248899999994</v>
      </c>
      <c r="P34">
        <v>91.452543300000002</v>
      </c>
      <c r="Q34">
        <v>95.768091400000003</v>
      </c>
    </row>
    <row r="35" spans="1:18" x14ac:dyDescent="0.3">
      <c r="A35" t="s">
        <v>59</v>
      </c>
      <c r="B35" t="s">
        <v>27</v>
      </c>
    </row>
    <row r="36" spans="1:18" x14ac:dyDescent="0.3">
      <c r="A36" t="s">
        <v>60</v>
      </c>
      <c r="B36" t="s">
        <v>27</v>
      </c>
      <c r="C36">
        <v>19.416905</v>
      </c>
      <c r="D36">
        <v>19.988978899999999</v>
      </c>
      <c r="E36">
        <v>19.601668799999999</v>
      </c>
      <c r="F36">
        <v>19.105000199999999</v>
      </c>
      <c r="G36">
        <v>16.879798000000001</v>
      </c>
      <c r="H36">
        <v>16.182588599999999</v>
      </c>
      <c r="I36">
        <v>15.3443021</v>
      </c>
      <c r="J36">
        <v>16.160022999999999</v>
      </c>
      <c r="K36">
        <v>14.9263858</v>
      </c>
      <c r="L36">
        <v>12.9919916</v>
      </c>
      <c r="M36">
        <v>13.3500604</v>
      </c>
      <c r="N36">
        <v>11.936042199999999</v>
      </c>
      <c r="O36">
        <v>10.178410599999999</v>
      </c>
      <c r="P36">
        <v>9.8670468800000002</v>
      </c>
      <c r="Q36">
        <v>9.8638346400000003</v>
      </c>
      <c r="R36">
        <v>8.6248972599999991</v>
      </c>
    </row>
    <row r="37" spans="1:18" x14ac:dyDescent="0.3">
      <c r="A37" t="s">
        <v>61</v>
      </c>
      <c r="B37" t="s">
        <v>27</v>
      </c>
      <c r="C37">
        <v>61.254491399999999</v>
      </c>
      <c r="D37">
        <v>59.687708299999997</v>
      </c>
      <c r="E37">
        <v>57.913515699999998</v>
      </c>
      <c r="F37">
        <v>59.687570000000001</v>
      </c>
      <c r="G37">
        <v>58.112783</v>
      </c>
      <c r="H37">
        <v>57.256226300000002</v>
      </c>
      <c r="I37">
        <v>57.939784799999998</v>
      </c>
      <c r="J37">
        <v>59.2309111</v>
      </c>
      <c r="K37">
        <v>57.218325100000001</v>
      </c>
      <c r="L37">
        <v>55.566653700000003</v>
      </c>
      <c r="M37">
        <v>55.711319099999997</v>
      </c>
      <c r="N37">
        <v>57.450088999999998</v>
      </c>
      <c r="O37">
        <v>55.272261899999997</v>
      </c>
      <c r="P37">
        <v>53.735621000000002</v>
      </c>
      <c r="Q37">
        <v>51.906590600000001</v>
      </c>
    </row>
    <row r="38" spans="1:18" x14ac:dyDescent="0.3">
      <c r="A38" t="s">
        <v>62</v>
      </c>
      <c r="B38" t="s">
        <v>27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</row>
    <row r="39" spans="1:18" x14ac:dyDescent="0.3">
      <c r="A39" t="s">
        <v>63</v>
      </c>
      <c r="B39" t="s">
        <v>27</v>
      </c>
    </row>
    <row r="40" spans="1:18" x14ac:dyDescent="0.3">
      <c r="A40" t="s">
        <v>64</v>
      </c>
      <c r="B40" t="s">
        <v>27</v>
      </c>
      <c r="C40">
        <v>21.126303700000001</v>
      </c>
      <c r="D40">
        <v>11.372881</v>
      </c>
      <c r="E40">
        <v>11.5683176</v>
      </c>
      <c r="F40">
        <v>10.416622200000001</v>
      </c>
      <c r="G40">
        <v>15.071863799999999</v>
      </c>
      <c r="H40">
        <v>13.741330700000001</v>
      </c>
      <c r="I40">
        <v>19.159435999999999</v>
      </c>
      <c r="J40">
        <v>22.661470900000001</v>
      </c>
      <c r="K40">
        <v>23.636607300000001</v>
      </c>
      <c r="L40">
        <v>24.533118099999999</v>
      </c>
      <c r="M40">
        <v>27.9081312</v>
      </c>
      <c r="N40">
        <v>29.855584100000002</v>
      </c>
      <c r="O40">
        <v>36.324927199999998</v>
      </c>
      <c r="P40">
        <v>41.380962199999999</v>
      </c>
      <c r="Q40">
        <v>35.277201300000002</v>
      </c>
      <c r="R40">
        <v>35.097237399999997</v>
      </c>
    </row>
    <row r="41" spans="1:18" x14ac:dyDescent="0.3">
      <c r="A41" t="s">
        <v>65</v>
      </c>
      <c r="B41" t="s">
        <v>27</v>
      </c>
      <c r="C41">
        <v>78.2136371</v>
      </c>
      <c r="D41">
        <v>76.252457000000007</v>
      </c>
      <c r="E41">
        <v>77.543580899999995</v>
      </c>
      <c r="F41">
        <v>79.555568300000004</v>
      </c>
      <c r="G41">
        <v>78.173698000000002</v>
      </c>
      <c r="H41">
        <v>79.196117799999996</v>
      </c>
      <c r="I41">
        <v>80.339495999999997</v>
      </c>
      <c r="J41">
        <v>80.953016500000004</v>
      </c>
      <c r="K41">
        <v>78.750081100000003</v>
      </c>
      <c r="L41">
        <v>78.382669899999996</v>
      </c>
      <c r="M41">
        <v>77.188385400000001</v>
      </c>
      <c r="N41">
        <v>78.877122999999997</v>
      </c>
      <c r="O41">
        <v>75.658927199999994</v>
      </c>
      <c r="P41">
        <v>75.279068600000002</v>
      </c>
      <c r="Q41">
        <v>72.633254800000003</v>
      </c>
    </row>
    <row r="42" spans="1:18" x14ac:dyDescent="0.3">
      <c r="A42" t="s">
        <v>66</v>
      </c>
      <c r="B42" t="s">
        <v>27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</row>
    <row r="43" spans="1:18" x14ac:dyDescent="0.3">
      <c r="A43" t="s">
        <v>67</v>
      </c>
      <c r="B43" t="s">
        <v>27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</row>
    <row r="44" spans="1:18" x14ac:dyDescent="0.3">
      <c r="A44" t="s">
        <v>68</v>
      </c>
      <c r="B44" t="s">
        <v>27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</row>
    <row r="45" spans="1:18" x14ac:dyDescent="0.3">
      <c r="A45" t="s">
        <v>69</v>
      </c>
      <c r="B45" t="s">
        <v>27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</row>
    <row r="46" spans="1:18" x14ac:dyDescent="0.3">
      <c r="A46" t="s">
        <v>70</v>
      </c>
      <c r="B46" t="s">
        <v>27</v>
      </c>
      <c r="C46">
        <v>5.1037681199999998</v>
      </c>
      <c r="D46">
        <v>5.4371345699999996</v>
      </c>
      <c r="E46">
        <v>5.1241063899999997</v>
      </c>
      <c r="F46">
        <v>6.2912270899999996</v>
      </c>
      <c r="G46">
        <v>4.0145618399999998</v>
      </c>
      <c r="H46">
        <v>4.9049407</v>
      </c>
      <c r="I46">
        <v>5.4589416899999996</v>
      </c>
      <c r="J46">
        <v>6.2979863800000002</v>
      </c>
      <c r="K46">
        <v>5.4131359699999999</v>
      </c>
      <c r="L46">
        <v>7.4122031899999996</v>
      </c>
      <c r="M46">
        <v>6.8911550899999998</v>
      </c>
      <c r="N46">
        <v>3.7701827699999999</v>
      </c>
      <c r="O46">
        <v>5.4717828600000002</v>
      </c>
      <c r="P46">
        <v>8.9923552000000004</v>
      </c>
      <c r="Q46">
        <v>10.2059497</v>
      </c>
    </row>
    <row r="47" spans="1:18" x14ac:dyDescent="0.3">
      <c r="A47" t="s">
        <v>71</v>
      </c>
      <c r="B47" t="s">
        <v>27</v>
      </c>
    </row>
    <row r="48" spans="1:18" x14ac:dyDescent="0.3">
      <c r="A48" t="s">
        <v>72</v>
      </c>
      <c r="B48" t="s">
        <v>27</v>
      </c>
    </row>
    <row r="49" spans="1:18" x14ac:dyDescent="0.3">
      <c r="A49" t="s">
        <v>73</v>
      </c>
      <c r="B49" t="s">
        <v>27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</row>
    <row r="50" spans="1:18" x14ac:dyDescent="0.3">
      <c r="A50" t="s">
        <v>74</v>
      </c>
      <c r="B50" t="s">
        <v>27</v>
      </c>
    </row>
    <row r="51" spans="1:18" x14ac:dyDescent="0.3">
      <c r="A51" t="s">
        <v>75</v>
      </c>
      <c r="B51" t="s">
        <v>27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</row>
    <row r="52" spans="1:18" x14ac:dyDescent="0.3">
      <c r="A52" t="s">
        <v>76</v>
      </c>
      <c r="B52" t="s">
        <v>27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</row>
    <row r="53" spans="1:18" x14ac:dyDescent="0.3">
      <c r="A53" t="s">
        <v>77</v>
      </c>
      <c r="B53" t="s">
        <v>27</v>
      </c>
    </row>
    <row r="54" spans="1:18" x14ac:dyDescent="0.3">
      <c r="A54" t="s">
        <v>78</v>
      </c>
      <c r="B54" t="s">
        <v>27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</row>
    <row r="55" spans="1:18" x14ac:dyDescent="0.3">
      <c r="A55" t="s">
        <v>79</v>
      </c>
      <c r="B55" t="s">
        <v>27</v>
      </c>
      <c r="C55">
        <v>75.390544599999998</v>
      </c>
      <c r="D55">
        <v>74.005172799999997</v>
      </c>
      <c r="E55">
        <v>68.771629700000005</v>
      </c>
      <c r="F55">
        <v>64.125289800000004</v>
      </c>
      <c r="G55">
        <v>63.044516100000003</v>
      </c>
      <c r="H55">
        <v>63.793924199999999</v>
      </c>
      <c r="I55">
        <v>62.465632200000002</v>
      </c>
      <c r="J55">
        <v>64.5902648</v>
      </c>
      <c r="K55">
        <v>62.193684900000001</v>
      </c>
      <c r="L55">
        <v>59.604391800000002</v>
      </c>
      <c r="M55">
        <v>58.792297099999999</v>
      </c>
      <c r="N55">
        <v>57.5569883</v>
      </c>
      <c r="O55">
        <v>54.230671800000003</v>
      </c>
      <c r="P55">
        <v>51.381151299999999</v>
      </c>
      <c r="Q55">
        <v>51.455773700000002</v>
      </c>
      <c r="R55">
        <v>53.957705400000002</v>
      </c>
    </row>
    <row r="56" spans="1:18" x14ac:dyDescent="0.3">
      <c r="A56" t="s">
        <v>2</v>
      </c>
      <c r="B56" t="s">
        <v>27</v>
      </c>
      <c r="C56">
        <v>53.146093100000002</v>
      </c>
      <c r="D56">
        <v>51.839535599999998</v>
      </c>
      <c r="E56">
        <v>52.683373600000003</v>
      </c>
      <c r="F56">
        <v>52.084234199999997</v>
      </c>
      <c r="G56">
        <v>50.4296316</v>
      </c>
      <c r="H56">
        <v>48.3458915</v>
      </c>
      <c r="I56">
        <v>47.163886099999999</v>
      </c>
      <c r="J56">
        <v>48.652359400000002</v>
      </c>
      <c r="K56">
        <v>44.994798099999997</v>
      </c>
      <c r="L56">
        <v>44.113559100000003</v>
      </c>
      <c r="M56">
        <v>43.642422500000002</v>
      </c>
      <c r="N56">
        <v>44.8562978</v>
      </c>
      <c r="O56">
        <v>46.016469000000001</v>
      </c>
      <c r="P56">
        <v>47.241229500000003</v>
      </c>
      <c r="Q56">
        <v>45.810193300000002</v>
      </c>
      <c r="R56">
        <v>43.675406600000002</v>
      </c>
    </row>
    <row r="57" spans="1:18" x14ac:dyDescent="0.3">
      <c r="A57" t="s">
        <v>80</v>
      </c>
      <c r="B57" t="s">
        <v>27</v>
      </c>
    </row>
    <row r="58" spans="1:18" x14ac:dyDescent="0.3">
      <c r="A58" t="s">
        <v>81</v>
      </c>
      <c r="B58" t="s">
        <v>27</v>
      </c>
    </row>
    <row r="59" spans="1:18" x14ac:dyDescent="0.3">
      <c r="A59" t="s">
        <v>15</v>
      </c>
      <c r="B59" t="s">
        <v>27</v>
      </c>
      <c r="C59">
        <v>46.245804800000002</v>
      </c>
      <c r="D59">
        <v>47.228921999999997</v>
      </c>
      <c r="E59">
        <v>46.4708428</v>
      </c>
      <c r="F59">
        <v>54.7936604</v>
      </c>
      <c r="G59">
        <v>46.179147299999997</v>
      </c>
      <c r="H59">
        <v>42.661259200000003</v>
      </c>
      <c r="I59">
        <v>53.859814499999999</v>
      </c>
      <c r="J59">
        <v>50.592633999999997</v>
      </c>
      <c r="K59">
        <v>47.689534600000002</v>
      </c>
      <c r="L59">
        <v>48.613363399999997</v>
      </c>
      <c r="M59">
        <v>43.759971200000003</v>
      </c>
      <c r="N59">
        <v>39.671861300000003</v>
      </c>
      <c r="O59">
        <v>34.3278721</v>
      </c>
      <c r="P59">
        <v>41.116225499999999</v>
      </c>
      <c r="Q59">
        <v>34.378398500000003</v>
      </c>
      <c r="R59">
        <v>24.173338000000001</v>
      </c>
    </row>
    <row r="60" spans="1:18" x14ac:dyDescent="0.3">
      <c r="A60" t="s">
        <v>82</v>
      </c>
      <c r="B60" t="s">
        <v>27</v>
      </c>
      <c r="C60">
        <v>0</v>
      </c>
      <c r="D60">
        <v>1.3028534899999999</v>
      </c>
      <c r="E60">
        <v>4.3172837700000004</v>
      </c>
      <c r="F60">
        <v>7.0449380499999998</v>
      </c>
      <c r="G60">
        <v>9.4517793099999992</v>
      </c>
      <c r="H60">
        <v>9.4097249600000001</v>
      </c>
      <c r="I60">
        <v>12.7389454</v>
      </c>
      <c r="J60">
        <v>12.7247387</v>
      </c>
      <c r="K60">
        <v>13.436377200000001</v>
      </c>
      <c r="L60">
        <v>13.4811931</v>
      </c>
      <c r="M60">
        <v>12.2212078</v>
      </c>
      <c r="N60">
        <v>12.530666200000001</v>
      </c>
      <c r="O60">
        <v>13.0038473</v>
      </c>
      <c r="P60">
        <v>12.2285068</v>
      </c>
      <c r="Q60">
        <v>13.3311797</v>
      </c>
    </row>
    <row r="61" spans="1:18" x14ac:dyDescent="0.3">
      <c r="A61" t="s">
        <v>83</v>
      </c>
      <c r="B61" t="s">
        <v>27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</row>
    <row r="62" spans="1:18" x14ac:dyDescent="0.3">
      <c r="A62" t="s">
        <v>84</v>
      </c>
      <c r="B62" t="s">
        <v>27</v>
      </c>
      <c r="C62">
        <v>66.924706400000005</v>
      </c>
      <c r="D62">
        <v>65.808246699999998</v>
      </c>
      <c r="E62">
        <v>67.2300994</v>
      </c>
      <c r="F62">
        <v>69.538076000000004</v>
      </c>
      <c r="G62">
        <v>69.028688599999995</v>
      </c>
      <c r="H62">
        <v>70.517712200000005</v>
      </c>
      <c r="I62">
        <v>72.285106499999998</v>
      </c>
      <c r="J62">
        <v>73.535330799999997</v>
      </c>
      <c r="K62">
        <v>71.530044099999998</v>
      </c>
      <c r="L62">
        <v>71.267056199999999</v>
      </c>
      <c r="M62">
        <v>70.648753299999996</v>
      </c>
      <c r="N62">
        <v>72.940672800000002</v>
      </c>
      <c r="O62">
        <v>70.249987300000001</v>
      </c>
      <c r="P62">
        <v>70.205167700000004</v>
      </c>
      <c r="Q62">
        <v>67.848660699999996</v>
      </c>
    </row>
    <row r="63" spans="1:18" x14ac:dyDescent="0.3">
      <c r="A63" t="s">
        <v>85</v>
      </c>
      <c r="B63" t="s">
        <v>27</v>
      </c>
      <c r="C63">
        <v>33.270629499999998</v>
      </c>
      <c r="D63">
        <v>33.740224900000001</v>
      </c>
      <c r="E63">
        <v>33.641628099999998</v>
      </c>
      <c r="F63">
        <v>33.036287100000003</v>
      </c>
      <c r="G63">
        <v>32.5867182</v>
      </c>
      <c r="H63">
        <v>32.336503200000003</v>
      </c>
      <c r="I63">
        <v>32.4127583</v>
      </c>
      <c r="J63">
        <v>32.433189300000002</v>
      </c>
      <c r="K63">
        <v>32.034171499999999</v>
      </c>
      <c r="L63">
        <v>32.0826384</v>
      </c>
      <c r="M63">
        <v>32.263070200000001</v>
      </c>
      <c r="N63">
        <v>32.878923800000003</v>
      </c>
      <c r="O63">
        <v>34.486327099999997</v>
      </c>
      <c r="P63">
        <v>34.875998699999997</v>
      </c>
      <c r="Q63">
        <v>36.1004857</v>
      </c>
    </row>
    <row r="64" spans="1:18" x14ac:dyDescent="0.3">
      <c r="A64" t="s">
        <v>86</v>
      </c>
      <c r="B64" t="s">
        <v>27</v>
      </c>
      <c r="C64">
        <v>49.3983627</v>
      </c>
      <c r="D64">
        <v>50.547131399999998</v>
      </c>
      <c r="E64">
        <v>51.946318400000003</v>
      </c>
      <c r="F64">
        <v>54.818701300000001</v>
      </c>
      <c r="G64">
        <v>55.206918199999997</v>
      </c>
      <c r="H64">
        <v>57.004751300000002</v>
      </c>
      <c r="I64">
        <v>58.804180199999998</v>
      </c>
      <c r="J64">
        <v>60.577088099999997</v>
      </c>
      <c r="K64">
        <v>59.996944800000001</v>
      </c>
      <c r="L64">
        <v>60.704445999999997</v>
      </c>
      <c r="M64">
        <v>60.140453299999997</v>
      </c>
      <c r="N64">
        <v>62.571544199999998</v>
      </c>
      <c r="O64">
        <v>61.6015826</v>
      </c>
      <c r="P64">
        <v>62.0375491</v>
      </c>
      <c r="Q64">
        <v>60.6404</v>
      </c>
    </row>
    <row r="65" spans="1:18" x14ac:dyDescent="0.3">
      <c r="A65" t="s">
        <v>87</v>
      </c>
      <c r="B65" t="s">
        <v>27</v>
      </c>
      <c r="C65">
        <v>24.464655700000002</v>
      </c>
      <c r="D65">
        <v>24.384058</v>
      </c>
      <c r="E65">
        <v>23.9506081</v>
      </c>
      <c r="F65">
        <v>24.110219399999998</v>
      </c>
      <c r="G65">
        <v>22.549660899999999</v>
      </c>
      <c r="H65">
        <v>23.031489799999999</v>
      </c>
      <c r="I65">
        <v>24.085049699999999</v>
      </c>
      <c r="J65">
        <v>24.4427658</v>
      </c>
      <c r="K65">
        <v>26.181908700000001</v>
      </c>
      <c r="L65">
        <v>24.466426200000001</v>
      </c>
      <c r="M65">
        <v>23.833915099999999</v>
      </c>
      <c r="N65">
        <v>25.034902500000001</v>
      </c>
      <c r="O65">
        <v>24.716763799999999</v>
      </c>
      <c r="P65">
        <v>24.1751264</v>
      </c>
      <c r="Q65">
        <v>23.588685900000002</v>
      </c>
    </row>
    <row r="66" spans="1:18" x14ac:dyDescent="0.3">
      <c r="A66" t="s">
        <v>88</v>
      </c>
      <c r="B66" t="s">
        <v>27</v>
      </c>
      <c r="C66">
        <v>28.015332900000001</v>
      </c>
      <c r="D66">
        <v>27.680445200000001</v>
      </c>
      <c r="E66">
        <v>27.685919899999998</v>
      </c>
      <c r="F66">
        <v>28.293665699999998</v>
      </c>
      <c r="G66">
        <v>26.973377899999999</v>
      </c>
      <c r="H66">
        <v>26.437138900000001</v>
      </c>
      <c r="I66">
        <v>26.9502202</v>
      </c>
      <c r="J66">
        <v>26.883668499999999</v>
      </c>
      <c r="K66">
        <v>25.749552399999999</v>
      </c>
      <c r="L66">
        <v>24.396449199999999</v>
      </c>
      <c r="M66">
        <v>23.865300999999999</v>
      </c>
      <c r="N66">
        <v>24.820593599999999</v>
      </c>
      <c r="O66">
        <v>25.6195281</v>
      </c>
      <c r="P66">
        <v>25.2948539</v>
      </c>
      <c r="Q66">
        <v>24.136592799999999</v>
      </c>
    </row>
    <row r="67" spans="1:18" x14ac:dyDescent="0.3">
      <c r="A67" t="s">
        <v>89</v>
      </c>
      <c r="B67" t="s">
        <v>27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</row>
    <row r="68" spans="1:18" x14ac:dyDescent="0.3">
      <c r="A68" t="s">
        <v>90</v>
      </c>
      <c r="B68" t="s">
        <v>27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</row>
    <row r="69" spans="1:18" x14ac:dyDescent="0.3">
      <c r="A69" t="s">
        <v>91</v>
      </c>
      <c r="B69" t="s">
        <v>27</v>
      </c>
      <c r="C69">
        <v>27.955106099999998</v>
      </c>
      <c r="D69">
        <v>26.974633499999999</v>
      </c>
      <c r="E69">
        <v>27.74248</v>
      </c>
      <c r="F69">
        <v>27.624362000000001</v>
      </c>
      <c r="G69">
        <v>26.825579699999999</v>
      </c>
      <c r="H69">
        <v>25.8172049</v>
      </c>
      <c r="I69">
        <v>24.934917800000001</v>
      </c>
      <c r="J69">
        <v>25.533945200000002</v>
      </c>
      <c r="K69">
        <v>22.600263600000002</v>
      </c>
      <c r="L69">
        <v>21.635759199999999</v>
      </c>
      <c r="M69">
        <v>20.8992711</v>
      </c>
      <c r="N69">
        <v>21.899930900000001</v>
      </c>
      <c r="O69">
        <v>23.376259000000001</v>
      </c>
      <c r="P69">
        <v>23.111061599999999</v>
      </c>
      <c r="Q69">
        <v>22.5310375</v>
      </c>
    </row>
    <row r="70" spans="1:18" x14ac:dyDescent="0.3">
      <c r="A70" t="s">
        <v>92</v>
      </c>
      <c r="B70" t="s">
        <v>27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</row>
    <row r="71" spans="1:18" x14ac:dyDescent="0.3">
      <c r="A71" t="s">
        <v>5</v>
      </c>
      <c r="B71" t="s">
        <v>27</v>
      </c>
      <c r="C71">
        <v>36.600413699999997</v>
      </c>
      <c r="D71">
        <v>30.778274100000001</v>
      </c>
      <c r="E71">
        <v>34.368969300000003</v>
      </c>
      <c r="F71">
        <v>29.5185241</v>
      </c>
      <c r="G71">
        <v>29.033948800000001</v>
      </c>
      <c r="H71">
        <v>27.904092299999999</v>
      </c>
      <c r="I71">
        <v>22.9980175</v>
      </c>
      <c r="J71">
        <v>24.544542</v>
      </c>
      <c r="K71">
        <v>16.069625500000001</v>
      </c>
      <c r="L71">
        <v>12.6556777</v>
      </c>
      <c r="M71">
        <v>8.8237463100000006</v>
      </c>
      <c r="N71">
        <v>15.4788652</v>
      </c>
      <c r="O71">
        <v>19.0483157</v>
      </c>
      <c r="P71">
        <v>14.6856402</v>
      </c>
      <c r="Q71">
        <v>16.473964299999999</v>
      </c>
      <c r="R71">
        <v>19.692777199999998</v>
      </c>
    </row>
    <row r="72" spans="1:18" x14ac:dyDescent="0.3">
      <c r="A72" t="s">
        <v>93</v>
      </c>
      <c r="B72" t="s">
        <v>27</v>
      </c>
      <c r="C72">
        <v>92.129683999999997</v>
      </c>
      <c r="D72">
        <v>92.255098399999994</v>
      </c>
      <c r="E72">
        <v>93.127712000000002</v>
      </c>
      <c r="F72">
        <v>94.162811300000001</v>
      </c>
      <c r="G72">
        <v>94.283773299999993</v>
      </c>
      <c r="H72">
        <v>93.268005900000006</v>
      </c>
      <c r="I72">
        <v>92.817509200000003</v>
      </c>
      <c r="J72">
        <v>95.709598</v>
      </c>
      <c r="K72">
        <v>93.790756999999999</v>
      </c>
      <c r="L72">
        <v>92.094771600000001</v>
      </c>
      <c r="M72">
        <v>89.293428000000006</v>
      </c>
      <c r="N72">
        <v>88.582952000000006</v>
      </c>
      <c r="O72">
        <v>86.1201638</v>
      </c>
      <c r="P72">
        <v>88.693032000000002</v>
      </c>
      <c r="Q72">
        <v>87.353366500000007</v>
      </c>
      <c r="R72">
        <v>83.229336700000005</v>
      </c>
    </row>
    <row r="73" spans="1:18" x14ac:dyDescent="0.3">
      <c r="A73" t="s">
        <v>94</v>
      </c>
      <c r="B73" t="s">
        <v>27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</row>
    <row r="74" spans="1:18" x14ac:dyDescent="0.3">
      <c r="A74" t="s">
        <v>95</v>
      </c>
      <c r="B74" t="s">
        <v>27</v>
      </c>
      <c r="C74">
        <v>32.198756899999999</v>
      </c>
      <c r="D74">
        <v>31.546168099999999</v>
      </c>
      <c r="E74">
        <v>31.753439100000001</v>
      </c>
      <c r="F74">
        <v>32.510882799999997</v>
      </c>
      <c r="G74">
        <v>31.187549700000002</v>
      </c>
      <c r="H74">
        <v>30.272373600000002</v>
      </c>
      <c r="I74">
        <v>30.5237531</v>
      </c>
      <c r="J74">
        <v>30.5426939</v>
      </c>
      <c r="K74">
        <v>27.876891199999999</v>
      </c>
      <c r="L74">
        <v>26.568465400000001</v>
      </c>
      <c r="M74">
        <v>25.905531700000001</v>
      </c>
      <c r="N74">
        <v>27.049914900000001</v>
      </c>
      <c r="O74">
        <v>28.5910023</v>
      </c>
      <c r="P74">
        <v>28.036515300000001</v>
      </c>
      <c r="Q74">
        <v>26.633729899999999</v>
      </c>
    </row>
    <row r="75" spans="1:18" x14ac:dyDescent="0.3">
      <c r="A75" t="s">
        <v>96</v>
      </c>
      <c r="B75" t="s">
        <v>27</v>
      </c>
      <c r="C75">
        <v>4.6349025599999996</v>
      </c>
      <c r="D75">
        <v>5.6846464900000004</v>
      </c>
      <c r="E75">
        <v>5.6245124500000001</v>
      </c>
      <c r="F75">
        <v>4.82906396</v>
      </c>
      <c r="G75">
        <v>4.9882453499999997</v>
      </c>
      <c r="H75">
        <v>5.2224349999999999</v>
      </c>
      <c r="I75">
        <v>4.0444516200000002</v>
      </c>
      <c r="J75">
        <v>3.9437527600000002</v>
      </c>
      <c r="K75">
        <v>3.6112103800000002</v>
      </c>
      <c r="L75">
        <v>3.2537497599999998</v>
      </c>
      <c r="M75">
        <v>3.46139939</v>
      </c>
      <c r="N75">
        <v>4.2399588100000001</v>
      </c>
      <c r="O75">
        <v>4.3807095299999999</v>
      </c>
      <c r="P75">
        <v>4.4931838300000004</v>
      </c>
      <c r="Q75">
        <v>3.75606222</v>
      </c>
    </row>
    <row r="76" spans="1:18" x14ac:dyDescent="0.3">
      <c r="A76" t="s">
        <v>97</v>
      </c>
      <c r="B76" t="s">
        <v>27</v>
      </c>
      <c r="C76">
        <v>18.7735795</v>
      </c>
      <c r="D76">
        <v>23.5144859</v>
      </c>
      <c r="E76">
        <v>26.614635400000001</v>
      </c>
      <c r="F76">
        <v>32.356568600000003</v>
      </c>
      <c r="G76">
        <v>27.5811055</v>
      </c>
      <c r="H76">
        <v>16.559462799999999</v>
      </c>
      <c r="I76">
        <v>28.854845000000001</v>
      </c>
      <c r="J76">
        <v>27.1450551</v>
      </c>
      <c r="K76">
        <v>18.613751400000002</v>
      </c>
      <c r="L76">
        <v>22.198171200000001</v>
      </c>
      <c r="M76">
        <v>26.543867899999999</v>
      </c>
      <c r="N76">
        <v>21.426919399999999</v>
      </c>
      <c r="O76">
        <v>16.007442000000001</v>
      </c>
      <c r="P76">
        <v>20.1678432</v>
      </c>
      <c r="Q76">
        <v>17.355675300000001</v>
      </c>
      <c r="R76">
        <v>13.3462593</v>
      </c>
    </row>
    <row r="77" spans="1:18" x14ac:dyDescent="0.3">
      <c r="A77" t="s">
        <v>98</v>
      </c>
      <c r="B77" t="s">
        <v>27</v>
      </c>
    </row>
    <row r="78" spans="1:18" x14ac:dyDescent="0.3">
      <c r="A78" t="s">
        <v>3</v>
      </c>
      <c r="B78" t="s">
        <v>27</v>
      </c>
      <c r="C78">
        <v>5.76624114</v>
      </c>
      <c r="D78">
        <v>4.3832044100000003</v>
      </c>
      <c r="E78">
        <v>4.8752777099999998</v>
      </c>
      <c r="F78">
        <v>5.2120732900000002</v>
      </c>
      <c r="G78">
        <v>4.7889082299999997</v>
      </c>
      <c r="H78">
        <v>5.3754311000000001</v>
      </c>
      <c r="I78">
        <v>4.6369013299999997</v>
      </c>
      <c r="J78">
        <v>5.0015786799999997</v>
      </c>
      <c r="K78">
        <v>4.6473113699999997</v>
      </c>
      <c r="L78">
        <v>4.52622474</v>
      </c>
      <c r="M78">
        <v>4.6634236199999997</v>
      </c>
      <c r="N78">
        <v>3.1112165599999999</v>
      </c>
      <c r="O78">
        <v>3.83951529</v>
      </c>
      <c r="P78">
        <v>4.2901700900000002</v>
      </c>
      <c r="Q78">
        <v>2.15699335</v>
      </c>
      <c r="R78">
        <v>2.1970607599999998</v>
      </c>
    </row>
    <row r="79" spans="1:18" x14ac:dyDescent="0.3">
      <c r="A79" t="s">
        <v>99</v>
      </c>
      <c r="B79" t="s">
        <v>27</v>
      </c>
    </row>
    <row r="80" spans="1:18" x14ac:dyDescent="0.3">
      <c r="A80" t="s">
        <v>100</v>
      </c>
      <c r="B80" t="s">
        <v>27</v>
      </c>
    </row>
    <row r="81" spans="1:18" x14ac:dyDescent="0.3">
      <c r="A81" t="s">
        <v>101</v>
      </c>
      <c r="B81" t="s">
        <v>27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</row>
    <row r="82" spans="1:18" x14ac:dyDescent="0.3">
      <c r="A82" t="s">
        <v>102</v>
      </c>
      <c r="B82" t="s">
        <v>27</v>
      </c>
      <c r="C82">
        <v>32.667779600000003</v>
      </c>
      <c r="D82">
        <v>34.7957988</v>
      </c>
      <c r="E82">
        <v>32.678792000000001</v>
      </c>
      <c r="F82">
        <v>35.360694700000003</v>
      </c>
      <c r="G82">
        <v>34.0588877</v>
      </c>
      <c r="H82">
        <v>34.478346100000003</v>
      </c>
      <c r="I82">
        <v>38.2483243</v>
      </c>
      <c r="J82">
        <v>34.987658099999997</v>
      </c>
      <c r="K82">
        <v>32.684086700000002</v>
      </c>
      <c r="L82">
        <v>27.9992494</v>
      </c>
      <c r="M82">
        <v>28.7350675</v>
      </c>
      <c r="N82">
        <v>30.0114947</v>
      </c>
      <c r="O82">
        <v>39.981864399999999</v>
      </c>
      <c r="P82">
        <v>37.0472459</v>
      </c>
      <c r="Q82">
        <v>30.357514800000001</v>
      </c>
      <c r="R82">
        <v>22.935402199999999</v>
      </c>
    </row>
    <row r="83" spans="1:18" x14ac:dyDescent="0.3">
      <c r="A83" t="s">
        <v>103</v>
      </c>
      <c r="B83" t="s">
        <v>27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</row>
    <row r="84" spans="1:18" x14ac:dyDescent="0.3">
      <c r="A84" t="s">
        <v>104</v>
      </c>
      <c r="B84" t="s">
        <v>27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8" x14ac:dyDescent="0.3">
      <c r="A85" t="s">
        <v>105</v>
      </c>
      <c r="B85" t="s">
        <v>27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</row>
    <row r="86" spans="1:18" x14ac:dyDescent="0.3">
      <c r="A86" t="s">
        <v>106</v>
      </c>
      <c r="B86" t="s">
        <v>27</v>
      </c>
    </row>
    <row r="87" spans="1:18" x14ac:dyDescent="0.3">
      <c r="A87" t="s">
        <v>107</v>
      </c>
      <c r="B87" t="s">
        <v>27</v>
      </c>
    </row>
    <row r="88" spans="1:18" x14ac:dyDescent="0.3">
      <c r="A88" t="s">
        <v>108</v>
      </c>
      <c r="B88" t="s">
        <v>27</v>
      </c>
    </row>
    <row r="89" spans="1:18" x14ac:dyDescent="0.3">
      <c r="A89" t="s">
        <v>109</v>
      </c>
      <c r="B89" t="s">
        <v>27</v>
      </c>
    </row>
    <row r="90" spans="1:18" x14ac:dyDescent="0.3">
      <c r="A90" t="s">
        <v>110</v>
      </c>
      <c r="B90" t="s">
        <v>27</v>
      </c>
      <c r="C90">
        <v>64.226485699999998</v>
      </c>
      <c r="D90">
        <v>66.755218900000003</v>
      </c>
      <c r="E90">
        <v>64.076374099999995</v>
      </c>
      <c r="F90">
        <v>60.737414700000002</v>
      </c>
      <c r="G90">
        <v>60.156768100000001</v>
      </c>
      <c r="H90">
        <v>59.809514200000002</v>
      </c>
      <c r="I90">
        <v>53.6133867</v>
      </c>
      <c r="J90">
        <v>55.294924299999998</v>
      </c>
      <c r="K90">
        <v>53.020091600000001</v>
      </c>
      <c r="L90">
        <v>55.959668700000002</v>
      </c>
      <c r="M90">
        <v>53.684173800000003</v>
      </c>
      <c r="N90">
        <v>52.496113000000001</v>
      </c>
      <c r="O90">
        <v>51.2069902</v>
      </c>
      <c r="P90">
        <v>46.233848100000003</v>
      </c>
      <c r="Q90">
        <v>51.1411716</v>
      </c>
      <c r="R90">
        <v>46.152400800000002</v>
      </c>
    </row>
    <row r="91" spans="1:18" x14ac:dyDescent="0.3">
      <c r="A91" t="s">
        <v>111</v>
      </c>
      <c r="B91" t="s">
        <v>27</v>
      </c>
    </row>
    <row r="92" spans="1:18" x14ac:dyDescent="0.3">
      <c r="A92" t="s">
        <v>112</v>
      </c>
      <c r="B92" t="s">
        <v>27</v>
      </c>
    </row>
    <row r="93" spans="1:18" x14ac:dyDescent="0.3">
      <c r="A93" t="s">
        <v>113</v>
      </c>
      <c r="B93" t="s">
        <v>27</v>
      </c>
      <c r="C93">
        <v>8.9120370399999995</v>
      </c>
      <c r="D93">
        <v>8.5709407500000001</v>
      </c>
      <c r="E93">
        <v>15.7971249</v>
      </c>
      <c r="F93">
        <v>13.705224400000001</v>
      </c>
      <c r="G93">
        <v>14.5104668</v>
      </c>
      <c r="H93">
        <v>13.231457300000001</v>
      </c>
      <c r="I93">
        <v>13.507225099999999</v>
      </c>
      <c r="J93">
        <v>12.8940155</v>
      </c>
      <c r="K93">
        <v>13.0649231</v>
      </c>
      <c r="L93">
        <v>8.1021333000000002</v>
      </c>
      <c r="M93">
        <v>13.1564152</v>
      </c>
      <c r="N93">
        <v>12.961551</v>
      </c>
      <c r="O93">
        <v>13.1534212</v>
      </c>
      <c r="P93">
        <v>15.786290299999999</v>
      </c>
      <c r="Q93">
        <v>17.296037299999998</v>
      </c>
    </row>
    <row r="94" spans="1:18" x14ac:dyDescent="0.3">
      <c r="A94" t="s">
        <v>114</v>
      </c>
      <c r="B94" t="s">
        <v>27</v>
      </c>
    </row>
    <row r="95" spans="1:18" x14ac:dyDescent="0.3">
      <c r="A95" t="s">
        <v>115</v>
      </c>
      <c r="B95" t="s">
        <v>27</v>
      </c>
    </row>
    <row r="96" spans="1:18" x14ac:dyDescent="0.3">
      <c r="A96" t="s">
        <v>116</v>
      </c>
      <c r="B96" t="s">
        <v>27</v>
      </c>
      <c r="C96">
        <v>38.475794700000002</v>
      </c>
      <c r="D96">
        <v>37.911995500000003</v>
      </c>
      <c r="E96">
        <v>37.777913499999997</v>
      </c>
      <c r="F96">
        <v>38.499112599999997</v>
      </c>
      <c r="G96">
        <v>37.596141199999998</v>
      </c>
      <c r="H96">
        <v>37.301202699999997</v>
      </c>
      <c r="I96">
        <v>36.965288000000001</v>
      </c>
      <c r="J96">
        <v>36.655727800000001</v>
      </c>
      <c r="K96">
        <v>35.765168199999998</v>
      </c>
      <c r="L96">
        <v>33.960133900000002</v>
      </c>
      <c r="M96">
        <v>33.700855900000001</v>
      </c>
      <c r="N96">
        <v>32.823353900000001</v>
      </c>
      <c r="O96">
        <v>31.5308818</v>
      </c>
      <c r="P96">
        <v>31.929144900000001</v>
      </c>
      <c r="Q96">
        <v>31.333524400000002</v>
      </c>
    </row>
    <row r="97" spans="1:18" x14ac:dyDescent="0.3">
      <c r="A97" t="s">
        <v>117</v>
      </c>
      <c r="B97" t="s">
        <v>27</v>
      </c>
      <c r="C97">
        <v>60.444926700000003</v>
      </c>
      <c r="D97">
        <v>61.386901799999997</v>
      </c>
      <c r="E97">
        <v>63.737833000000002</v>
      </c>
      <c r="F97">
        <v>77.664817400000004</v>
      </c>
      <c r="G97">
        <v>68.918991700000007</v>
      </c>
      <c r="H97">
        <v>70.297261399999996</v>
      </c>
      <c r="I97">
        <v>68.837558599999994</v>
      </c>
      <c r="J97">
        <v>73.226021799999998</v>
      </c>
      <c r="K97">
        <v>68.1054903</v>
      </c>
      <c r="L97">
        <v>70.750283999999994</v>
      </c>
      <c r="M97">
        <v>61.974105799999997</v>
      </c>
      <c r="N97">
        <v>71.036616499999994</v>
      </c>
      <c r="O97">
        <v>70.301719700000007</v>
      </c>
      <c r="P97">
        <v>74.822513900000004</v>
      </c>
      <c r="Q97">
        <v>76.189163500000006</v>
      </c>
    </row>
    <row r="98" spans="1:18" x14ac:dyDescent="0.3">
      <c r="A98" t="s">
        <v>118</v>
      </c>
      <c r="B98" t="s">
        <v>27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1.31974389</v>
      </c>
      <c r="O98">
        <v>1.20155039</v>
      </c>
      <c r="P98">
        <v>1.1518454300000001</v>
      </c>
      <c r="Q98">
        <v>0.51007712999999999</v>
      </c>
    </row>
    <row r="99" spans="1:18" x14ac:dyDescent="0.3">
      <c r="A99" t="s">
        <v>119</v>
      </c>
      <c r="B99" t="s">
        <v>27</v>
      </c>
      <c r="C99">
        <v>0.45598028000000002</v>
      </c>
      <c r="D99">
        <v>0.44788250000000002</v>
      </c>
      <c r="E99">
        <v>0.47491997000000002</v>
      </c>
      <c r="F99">
        <v>0.46153460000000002</v>
      </c>
      <c r="G99">
        <v>0.45055378000000001</v>
      </c>
      <c r="H99">
        <v>0.38344834</v>
      </c>
      <c r="I99">
        <v>0.33653306999999999</v>
      </c>
      <c r="J99">
        <v>0.30901985999999998</v>
      </c>
      <c r="K99">
        <v>0.32369692999999999</v>
      </c>
      <c r="L99">
        <v>0.31276632999999998</v>
      </c>
      <c r="M99">
        <v>0.31637908999999997</v>
      </c>
      <c r="N99">
        <v>0.44622377000000002</v>
      </c>
      <c r="O99">
        <v>0.41886851000000003</v>
      </c>
      <c r="P99">
        <v>0.37223769000000001</v>
      </c>
      <c r="Q99">
        <v>0.32573407999999998</v>
      </c>
    </row>
    <row r="100" spans="1:18" x14ac:dyDescent="0.3">
      <c r="A100" t="s">
        <v>120</v>
      </c>
      <c r="B100" t="s">
        <v>27</v>
      </c>
      <c r="C100">
        <v>13.7707538</v>
      </c>
      <c r="D100">
        <v>12.8259338</v>
      </c>
      <c r="E100">
        <v>16.599763899999999</v>
      </c>
      <c r="F100">
        <v>18.223165600000002</v>
      </c>
      <c r="G100">
        <v>15.391811199999999</v>
      </c>
      <c r="H100">
        <v>17.829516699999999</v>
      </c>
      <c r="I100">
        <v>17.464984900000001</v>
      </c>
      <c r="J100">
        <v>19.3144679</v>
      </c>
      <c r="K100">
        <v>19.521164200000001</v>
      </c>
      <c r="L100">
        <v>12.400897499999999</v>
      </c>
      <c r="M100">
        <v>16.119221400000001</v>
      </c>
      <c r="N100">
        <v>22.963358199999998</v>
      </c>
      <c r="O100">
        <v>21.1271594</v>
      </c>
      <c r="P100">
        <v>17.358571699999999</v>
      </c>
      <c r="Q100">
        <v>17.6242929</v>
      </c>
    </row>
    <row r="101" spans="1:18" x14ac:dyDescent="0.3">
      <c r="A101" t="s">
        <v>121</v>
      </c>
      <c r="B101" t="s">
        <v>27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</row>
    <row r="102" spans="1:18" x14ac:dyDescent="0.3">
      <c r="A102" t="s">
        <v>122</v>
      </c>
      <c r="B102" t="s">
        <v>27</v>
      </c>
      <c r="C102">
        <v>27.583757200000001</v>
      </c>
      <c r="D102">
        <v>24.503638599999999</v>
      </c>
      <c r="E102">
        <v>25.065685800000001</v>
      </c>
      <c r="F102">
        <v>27.1020647</v>
      </c>
      <c r="G102">
        <v>24.738934400000002</v>
      </c>
      <c r="H102">
        <v>19.985457</v>
      </c>
      <c r="I102">
        <v>19.7774617</v>
      </c>
      <c r="J102">
        <v>18.7362362</v>
      </c>
      <c r="K102">
        <v>18.0012492</v>
      </c>
      <c r="L102">
        <v>17.865099699999998</v>
      </c>
      <c r="M102">
        <v>16.991785100000001</v>
      </c>
      <c r="N102">
        <v>18.348649300000002</v>
      </c>
      <c r="O102">
        <v>18.744045</v>
      </c>
      <c r="P102">
        <v>21.075566999999999</v>
      </c>
      <c r="Q102">
        <v>20.816451600000001</v>
      </c>
      <c r="R102">
        <v>19.528998699999999</v>
      </c>
    </row>
    <row r="103" spans="1:18" x14ac:dyDescent="0.3">
      <c r="A103" t="s">
        <v>123</v>
      </c>
      <c r="B103" t="s">
        <v>27</v>
      </c>
      <c r="C103">
        <v>42.755146199999999</v>
      </c>
      <c r="D103">
        <v>43.082914100000004</v>
      </c>
      <c r="E103">
        <v>44.045742599999997</v>
      </c>
      <c r="F103">
        <v>45.571354800000002</v>
      </c>
      <c r="G103">
        <v>45.614134100000001</v>
      </c>
      <c r="H103">
        <v>46.926382199999999</v>
      </c>
      <c r="I103">
        <v>48.6970703</v>
      </c>
      <c r="J103">
        <v>50.095675</v>
      </c>
      <c r="K103">
        <v>49.662506</v>
      </c>
      <c r="L103">
        <v>49.952851299999999</v>
      </c>
      <c r="M103">
        <v>50.121987099999998</v>
      </c>
      <c r="N103">
        <v>52.175837299999998</v>
      </c>
      <c r="O103">
        <v>51.531702299999999</v>
      </c>
      <c r="P103">
        <v>52.239577799999999</v>
      </c>
      <c r="Q103">
        <v>51.3987549</v>
      </c>
    </row>
    <row r="104" spans="1:18" x14ac:dyDescent="0.3">
      <c r="A104" t="s">
        <v>124</v>
      </c>
      <c r="B104" t="s">
        <v>27</v>
      </c>
      <c r="C104">
        <v>40.496582400000001</v>
      </c>
      <c r="D104">
        <v>40.798946100000002</v>
      </c>
      <c r="E104">
        <v>41.702669399999998</v>
      </c>
      <c r="F104">
        <v>43.204425999999998</v>
      </c>
      <c r="G104">
        <v>43.243813299999999</v>
      </c>
      <c r="H104">
        <v>44.529548300000002</v>
      </c>
      <c r="I104">
        <v>46.244020499999998</v>
      </c>
      <c r="J104">
        <v>47.708838800000002</v>
      </c>
      <c r="K104">
        <v>47.377651999999998</v>
      </c>
      <c r="L104">
        <v>47.630811399999999</v>
      </c>
      <c r="M104">
        <v>47.851799900000003</v>
      </c>
      <c r="N104">
        <v>49.904797899999998</v>
      </c>
      <c r="O104">
        <v>49.342810999999998</v>
      </c>
      <c r="P104">
        <v>50.066901399999999</v>
      </c>
      <c r="Q104">
        <v>49.262110800000002</v>
      </c>
    </row>
    <row r="105" spans="1:18" x14ac:dyDescent="0.3">
      <c r="A105" t="s">
        <v>125</v>
      </c>
      <c r="B105" t="s">
        <v>27</v>
      </c>
      <c r="C105">
        <v>3.9326322500000002</v>
      </c>
      <c r="D105">
        <v>4.3297545</v>
      </c>
      <c r="E105">
        <v>4.2720602400000001</v>
      </c>
      <c r="F105">
        <v>3.7587088199999998</v>
      </c>
      <c r="G105">
        <v>3.7225484899999999</v>
      </c>
      <c r="H105">
        <v>4.0015736500000001</v>
      </c>
      <c r="I105">
        <v>3.4975784299999999</v>
      </c>
      <c r="J105">
        <v>3.6182595700000002</v>
      </c>
      <c r="K105">
        <v>3.6647422600000001</v>
      </c>
      <c r="L105">
        <v>3.27086487</v>
      </c>
      <c r="M105">
        <v>3.4089601900000002</v>
      </c>
      <c r="N105">
        <v>3.77157491</v>
      </c>
      <c r="O105">
        <v>3.79143417</v>
      </c>
      <c r="P105">
        <v>4.0131801500000002</v>
      </c>
      <c r="Q105">
        <v>3.85301399</v>
      </c>
    </row>
    <row r="106" spans="1:18" x14ac:dyDescent="0.3">
      <c r="A106" t="s">
        <v>126</v>
      </c>
      <c r="B106" t="s">
        <v>27</v>
      </c>
      <c r="C106">
        <v>5.6552675600000004</v>
      </c>
      <c r="D106">
        <v>6.1390594299999997</v>
      </c>
      <c r="E106">
        <v>5.7185260900000001</v>
      </c>
      <c r="F106">
        <v>4.8607627200000003</v>
      </c>
      <c r="G106">
        <v>4.9443653599999999</v>
      </c>
      <c r="H106">
        <v>4.9133034799999997</v>
      </c>
      <c r="I106">
        <v>3.9454061399999998</v>
      </c>
      <c r="J106">
        <v>3.8582758500000001</v>
      </c>
      <c r="K106">
        <v>3.9240273000000001</v>
      </c>
      <c r="L106">
        <v>3.8690314099999998</v>
      </c>
      <c r="M106">
        <v>4.2935080699999997</v>
      </c>
      <c r="N106">
        <v>4.81843311</v>
      </c>
      <c r="O106">
        <v>4.7255831800000001</v>
      </c>
      <c r="P106">
        <v>4.95811651</v>
      </c>
      <c r="Q106">
        <v>4.9811587900000003</v>
      </c>
    </row>
    <row r="107" spans="1:18" x14ac:dyDescent="0.3">
      <c r="A107" t="s">
        <v>127</v>
      </c>
      <c r="B107" t="s">
        <v>27</v>
      </c>
      <c r="C107">
        <v>36.433967299999999</v>
      </c>
      <c r="D107">
        <v>37.245936</v>
      </c>
      <c r="E107">
        <v>39.669367999999999</v>
      </c>
      <c r="F107">
        <v>41.123621399999998</v>
      </c>
      <c r="G107">
        <v>40.121335199999997</v>
      </c>
      <c r="H107">
        <v>40.6127234</v>
      </c>
      <c r="I107">
        <v>44.058855399999999</v>
      </c>
      <c r="J107">
        <v>44.893810100000003</v>
      </c>
      <c r="K107">
        <v>41.112733200000001</v>
      </c>
      <c r="L107">
        <v>42.028652700000002</v>
      </c>
      <c r="M107">
        <v>40.319872799999999</v>
      </c>
      <c r="N107">
        <v>44.210732899999996</v>
      </c>
      <c r="O107">
        <v>51.069721899999998</v>
      </c>
      <c r="P107">
        <v>51.233110500000002</v>
      </c>
      <c r="Q107">
        <v>52.649034100000002</v>
      </c>
    </row>
    <row r="108" spans="1:18" x14ac:dyDescent="0.3">
      <c r="A108" t="s">
        <v>128</v>
      </c>
      <c r="B108" t="s">
        <v>27</v>
      </c>
      <c r="C108">
        <v>2.3501890799999998</v>
      </c>
      <c r="D108">
        <v>2.6737484399999998</v>
      </c>
      <c r="E108">
        <v>2.9247460200000002</v>
      </c>
      <c r="F108">
        <v>2.7432291000000002</v>
      </c>
      <c r="G108">
        <v>2.6101884599999998</v>
      </c>
      <c r="H108">
        <v>3.2084584</v>
      </c>
      <c r="I108">
        <v>3.1319030200000002</v>
      </c>
      <c r="J108">
        <v>3.4350183900000002</v>
      </c>
      <c r="K108">
        <v>3.46217204</v>
      </c>
      <c r="L108">
        <v>2.8001688499999999</v>
      </c>
      <c r="M108">
        <v>2.72128565</v>
      </c>
      <c r="N108">
        <v>2.9707932399999999</v>
      </c>
      <c r="O108">
        <v>3.0727337100000001</v>
      </c>
      <c r="P108">
        <v>3.2742662299999998</v>
      </c>
      <c r="Q108">
        <v>2.9759299399999999</v>
      </c>
    </row>
    <row r="109" spans="1:18" x14ac:dyDescent="0.3">
      <c r="A109" t="s">
        <v>129</v>
      </c>
      <c r="B109" t="s">
        <v>27</v>
      </c>
    </row>
    <row r="110" spans="1:18" x14ac:dyDescent="0.3">
      <c r="A110" t="s">
        <v>130</v>
      </c>
      <c r="B110" t="s">
        <v>27</v>
      </c>
      <c r="C110">
        <v>68.499424200000007</v>
      </c>
      <c r="D110">
        <v>69.417057299999996</v>
      </c>
      <c r="E110">
        <v>69.893464699999996</v>
      </c>
      <c r="F110">
        <v>67.831423200000003</v>
      </c>
      <c r="G110">
        <v>67.691680199999993</v>
      </c>
      <c r="H110">
        <v>66.859636499999993</v>
      </c>
      <c r="I110">
        <v>66.688248900000005</v>
      </c>
      <c r="J110">
        <v>65.482057800000007</v>
      </c>
      <c r="K110">
        <v>68.444695899999999</v>
      </c>
      <c r="L110">
        <v>66.968021399999998</v>
      </c>
      <c r="M110">
        <v>67.178298100000006</v>
      </c>
      <c r="N110">
        <v>66.7599783</v>
      </c>
      <c r="O110">
        <v>71.636055099999993</v>
      </c>
      <c r="P110">
        <v>72.827445800000007</v>
      </c>
      <c r="Q110">
        <v>75.075462299999998</v>
      </c>
    </row>
    <row r="111" spans="1:18" x14ac:dyDescent="0.3">
      <c r="A111" t="s">
        <v>131</v>
      </c>
      <c r="B111" t="s">
        <v>27</v>
      </c>
    </row>
    <row r="112" spans="1:18" x14ac:dyDescent="0.3">
      <c r="A112" t="s">
        <v>132</v>
      </c>
      <c r="B112" t="s">
        <v>27</v>
      </c>
      <c r="C112">
        <v>36.273391599999997</v>
      </c>
      <c r="D112">
        <v>37.573075699999997</v>
      </c>
      <c r="E112">
        <v>35.837056699999998</v>
      </c>
      <c r="F112">
        <v>33.108080899999997</v>
      </c>
      <c r="G112">
        <v>30.600832799999999</v>
      </c>
      <c r="H112">
        <v>34.492312499999997</v>
      </c>
      <c r="I112">
        <v>29.584009399999999</v>
      </c>
      <c r="J112">
        <v>27.546952999999998</v>
      </c>
      <c r="K112">
        <v>26.384245</v>
      </c>
      <c r="L112">
        <v>23.7284498</v>
      </c>
      <c r="M112">
        <v>19.973340799999999</v>
      </c>
      <c r="N112">
        <v>21.995341</v>
      </c>
      <c r="O112">
        <v>27.230903999999999</v>
      </c>
      <c r="P112">
        <v>25.437066300000001</v>
      </c>
      <c r="Q112">
        <v>24.904935699999999</v>
      </c>
      <c r="R112">
        <v>26.142731300000001</v>
      </c>
    </row>
    <row r="113" spans="1:18" x14ac:dyDescent="0.3">
      <c r="A113" t="s">
        <v>133</v>
      </c>
      <c r="B113" t="s">
        <v>27</v>
      </c>
      <c r="C113">
        <v>0.39878386999999998</v>
      </c>
      <c r="D113">
        <v>0.36257768000000001</v>
      </c>
      <c r="E113">
        <v>0.3658381</v>
      </c>
      <c r="F113">
        <v>0.30673651000000002</v>
      </c>
      <c r="G113">
        <v>0.28516996</v>
      </c>
      <c r="H113">
        <v>0.32062800000000002</v>
      </c>
      <c r="I113">
        <v>0.29271026999999999</v>
      </c>
      <c r="J113">
        <v>0.28188208999999997</v>
      </c>
      <c r="K113">
        <v>0.18179276</v>
      </c>
      <c r="L113">
        <v>0.16985138</v>
      </c>
      <c r="M113">
        <v>0.15152881000000001</v>
      </c>
      <c r="N113">
        <v>0.17704497</v>
      </c>
      <c r="O113">
        <v>0.15730938</v>
      </c>
      <c r="P113">
        <v>0.17490111999999999</v>
      </c>
      <c r="Q113">
        <v>0.19300169</v>
      </c>
    </row>
    <row r="114" spans="1:18" x14ac:dyDescent="0.3">
      <c r="A114" t="s">
        <v>134</v>
      </c>
      <c r="B114" t="s">
        <v>27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</row>
    <row r="115" spans="1:18" x14ac:dyDescent="0.3">
      <c r="A115" t="s">
        <v>135</v>
      </c>
      <c r="B115" t="s">
        <v>27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</row>
    <row r="116" spans="1:18" x14ac:dyDescent="0.3">
      <c r="A116" t="s">
        <v>136</v>
      </c>
      <c r="B116" t="s">
        <v>27</v>
      </c>
      <c r="C116">
        <v>68.802887900000002</v>
      </c>
      <c r="D116">
        <v>75.179176799999993</v>
      </c>
      <c r="E116">
        <v>77.421977999999996</v>
      </c>
      <c r="F116">
        <v>76.986033500000005</v>
      </c>
      <c r="G116">
        <v>77.436070999999998</v>
      </c>
      <c r="H116">
        <v>74.651248899999999</v>
      </c>
      <c r="I116">
        <v>70.8789905</v>
      </c>
      <c r="J116">
        <v>69.530785199999997</v>
      </c>
      <c r="K116">
        <v>62.064489000000002</v>
      </c>
      <c r="L116">
        <v>62.532722499999998</v>
      </c>
      <c r="M116">
        <v>58.522640000000003</v>
      </c>
      <c r="N116">
        <v>58.967140899999997</v>
      </c>
      <c r="O116">
        <v>61.520879999999998</v>
      </c>
      <c r="P116">
        <v>52.392289900000002</v>
      </c>
      <c r="Q116">
        <v>49.555193799999998</v>
      </c>
      <c r="R116">
        <v>45.046067100000002</v>
      </c>
    </row>
    <row r="117" spans="1:18" x14ac:dyDescent="0.3">
      <c r="A117" t="s">
        <v>7</v>
      </c>
      <c r="B117" t="s">
        <v>27</v>
      </c>
      <c r="C117">
        <v>11.307656100000001</v>
      </c>
      <c r="D117">
        <v>13.525491600000001</v>
      </c>
      <c r="E117">
        <v>14.5813816</v>
      </c>
      <c r="F117">
        <v>15.410545000000001</v>
      </c>
      <c r="G117">
        <v>17.2011346</v>
      </c>
      <c r="H117">
        <v>16.648362800000001</v>
      </c>
      <c r="I117">
        <v>16.392419700000001</v>
      </c>
      <c r="J117">
        <v>16.1360967</v>
      </c>
      <c r="K117">
        <v>15.498186799999999</v>
      </c>
      <c r="L117">
        <v>15.0574852</v>
      </c>
      <c r="M117">
        <v>14.8721605</v>
      </c>
      <c r="N117">
        <v>16.676977699999998</v>
      </c>
      <c r="O117">
        <v>18.200593300000001</v>
      </c>
      <c r="P117">
        <v>16.843169199999998</v>
      </c>
      <c r="Q117">
        <v>16.728271700000001</v>
      </c>
      <c r="R117">
        <v>16.646298699999999</v>
      </c>
    </row>
    <row r="118" spans="1:18" x14ac:dyDescent="0.3">
      <c r="A118" t="s">
        <v>137</v>
      </c>
      <c r="B118" t="s">
        <v>27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</row>
    <row r="119" spans="1:18" x14ac:dyDescent="0.3">
      <c r="A119" t="s">
        <v>138</v>
      </c>
      <c r="B119" t="s">
        <v>27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</row>
    <row r="120" spans="1:18" x14ac:dyDescent="0.3">
      <c r="A120" t="s">
        <v>139</v>
      </c>
      <c r="B120" t="s">
        <v>27</v>
      </c>
      <c r="C120">
        <v>21.4842127</v>
      </c>
      <c r="D120">
        <v>23.384780200000002</v>
      </c>
      <c r="E120">
        <v>24.619926100000001</v>
      </c>
      <c r="F120">
        <v>26.377546299999999</v>
      </c>
      <c r="G120">
        <v>26.458679799999999</v>
      </c>
      <c r="H120">
        <v>27.226361699999998</v>
      </c>
      <c r="I120">
        <v>26.586563999999999</v>
      </c>
      <c r="J120">
        <v>27.3459656</v>
      </c>
      <c r="K120">
        <v>27.230002599999999</v>
      </c>
      <c r="L120">
        <v>27.172727800000001</v>
      </c>
      <c r="M120">
        <v>27.1702756</v>
      </c>
      <c r="N120">
        <v>27.116989700000001</v>
      </c>
      <c r="O120">
        <v>29.742515000000001</v>
      </c>
      <c r="P120">
        <v>32.949660000000002</v>
      </c>
      <c r="Q120">
        <v>33.686131699999997</v>
      </c>
      <c r="R120">
        <v>33.971317999999997</v>
      </c>
    </row>
    <row r="121" spans="1:18" x14ac:dyDescent="0.3">
      <c r="A121" t="s">
        <v>140</v>
      </c>
      <c r="B121" t="s">
        <v>27</v>
      </c>
      <c r="C121">
        <v>69.450939099999999</v>
      </c>
      <c r="D121">
        <v>70.881333900000001</v>
      </c>
      <c r="E121">
        <v>68.820060999999995</v>
      </c>
      <c r="F121">
        <v>71.754924399999993</v>
      </c>
      <c r="G121">
        <v>75.521696899999995</v>
      </c>
      <c r="H121">
        <v>73.852933800000002</v>
      </c>
      <c r="I121">
        <v>68.818119699999997</v>
      </c>
      <c r="J121">
        <v>73.406616400000004</v>
      </c>
      <c r="K121">
        <v>76.662890399999995</v>
      </c>
      <c r="L121">
        <v>73.802566400000003</v>
      </c>
      <c r="M121">
        <v>80.653631099999998</v>
      </c>
      <c r="N121">
        <v>81.098561000000004</v>
      </c>
      <c r="O121">
        <v>74.793410699999995</v>
      </c>
      <c r="P121">
        <v>75.194497799999994</v>
      </c>
      <c r="Q121">
        <v>71.947691000000006</v>
      </c>
    </row>
    <row r="122" spans="1:18" x14ac:dyDescent="0.3">
      <c r="A122" t="s">
        <v>141</v>
      </c>
      <c r="B122" t="s">
        <v>27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</row>
    <row r="123" spans="1:18" x14ac:dyDescent="0.3">
      <c r="A123" t="s">
        <v>142</v>
      </c>
      <c r="B123" t="s">
        <v>27</v>
      </c>
      <c r="C123">
        <v>4.2930815100000004</v>
      </c>
      <c r="D123">
        <v>4.5291578299999999</v>
      </c>
      <c r="E123">
        <v>4.7643012899999997</v>
      </c>
      <c r="F123">
        <v>3.63026888</v>
      </c>
      <c r="G123">
        <v>3.4608018</v>
      </c>
      <c r="H123">
        <v>10.1000604</v>
      </c>
      <c r="I123">
        <v>10.321558899999999</v>
      </c>
      <c r="J123">
        <v>10.755225899999999</v>
      </c>
      <c r="K123">
        <v>11.3241157</v>
      </c>
      <c r="L123">
        <v>3.4828115099999999</v>
      </c>
      <c r="M123">
        <v>4.9917355399999996</v>
      </c>
      <c r="N123">
        <v>4.1892070199999996</v>
      </c>
      <c r="O123">
        <v>4.79957806</v>
      </c>
      <c r="P123">
        <v>5.6098779499999996</v>
      </c>
      <c r="Q123">
        <v>7.3634367300000001</v>
      </c>
    </row>
    <row r="124" spans="1:18" x14ac:dyDescent="0.3">
      <c r="A124" t="s">
        <v>143</v>
      </c>
      <c r="B124" t="s">
        <v>27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2.2292993600000002</v>
      </c>
      <c r="M124">
        <v>3.1187122700000001</v>
      </c>
      <c r="N124">
        <v>3.2288698999999998</v>
      </c>
      <c r="O124">
        <v>2.58019526</v>
      </c>
      <c r="P124">
        <v>9.5050618700000005</v>
      </c>
      <c r="Q124">
        <v>28.211833899999998</v>
      </c>
    </row>
    <row r="125" spans="1:18" x14ac:dyDescent="0.3">
      <c r="A125" t="s">
        <v>144</v>
      </c>
      <c r="B125" t="s">
        <v>27</v>
      </c>
    </row>
    <row r="126" spans="1:18" x14ac:dyDescent="0.3">
      <c r="A126" t="s">
        <v>145</v>
      </c>
      <c r="B126" t="s">
        <v>27</v>
      </c>
    </row>
    <row r="127" spans="1:18" x14ac:dyDescent="0.3">
      <c r="A127" t="s">
        <v>146</v>
      </c>
      <c r="B127" t="s">
        <v>27</v>
      </c>
      <c r="C127">
        <v>38.608305700000003</v>
      </c>
      <c r="D127">
        <v>39.926310999999998</v>
      </c>
      <c r="E127">
        <v>40.581072399999996</v>
      </c>
      <c r="F127">
        <v>39.11</v>
      </c>
      <c r="G127">
        <v>38.8047854</v>
      </c>
      <c r="H127">
        <v>38.360653200000002</v>
      </c>
      <c r="I127">
        <v>38.012777499999999</v>
      </c>
      <c r="J127">
        <v>40.080299599999996</v>
      </c>
      <c r="K127">
        <v>43.1957381</v>
      </c>
      <c r="L127">
        <v>46.241996499999999</v>
      </c>
      <c r="M127">
        <v>44.144967600000001</v>
      </c>
      <c r="N127">
        <v>43.172138199999999</v>
      </c>
      <c r="O127">
        <v>45.0802829</v>
      </c>
      <c r="P127">
        <v>41.428839699999997</v>
      </c>
      <c r="Q127">
        <v>42.409753299999998</v>
      </c>
      <c r="R127">
        <v>43.297684799999999</v>
      </c>
    </row>
    <row r="128" spans="1:18" x14ac:dyDescent="0.3">
      <c r="A128" t="s">
        <v>14</v>
      </c>
      <c r="B128" t="s">
        <v>27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</row>
    <row r="129" spans="1:17" x14ac:dyDescent="0.3">
      <c r="A129" t="s">
        <v>147</v>
      </c>
      <c r="B129" t="s">
        <v>27</v>
      </c>
      <c r="C129">
        <v>3.7712288200000001</v>
      </c>
      <c r="D129">
        <v>4.2673516400000002</v>
      </c>
      <c r="E129">
        <v>4.3254156300000002</v>
      </c>
      <c r="F129">
        <v>4.6521383700000003</v>
      </c>
      <c r="G129">
        <v>3.9594780699999998</v>
      </c>
      <c r="H129">
        <v>4.7232591099999999</v>
      </c>
      <c r="I129">
        <v>4.5128847499999996</v>
      </c>
      <c r="J129">
        <v>4.37449624</v>
      </c>
      <c r="K129">
        <v>3.4598274600000001</v>
      </c>
      <c r="L129">
        <v>3.9590861799999999</v>
      </c>
      <c r="M129">
        <v>4.23601896</v>
      </c>
      <c r="N129">
        <v>4.1673737199999996</v>
      </c>
      <c r="O129">
        <v>4.3775936099999999</v>
      </c>
      <c r="P129">
        <v>4.8413942399999996</v>
      </c>
      <c r="Q129">
        <v>5.2818068399999998</v>
      </c>
    </row>
    <row r="130" spans="1:17" x14ac:dyDescent="0.3">
      <c r="A130" t="s">
        <v>148</v>
      </c>
      <c r="B130" t="s">
        <v>27</v>
      </c>
    </row>
    <row r="131" spans="1:17" x14ac:dyDescent="0.3">
      <c r="A131" t="s">
        <v>149</v>
      </c>
      <c r="B131" t="s">
        <v>27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</row>
    <row r="132" spans="1:17" x14ac:dyDescent="0.3">
      <c r="A132" t="s">
        <v>150</v>
      </c>
      <c r="B132" t="s">
        <v>27</v>
      </c>
    </row>
    <row r="133" spans="1:17" x14ac:dyDescent="0.3">
      <c r="A133" t="s">
        <v>151</v>
      </c>
      <c r="B133" t="s">
        <v>27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</row>
    <row r="134" spans="1:17" x14ac:dyDescent="0.3">
      <c r="A134" t="s">
        <v>152</v>
      </c>
      <c r="B134" t="s">
        <v>27</v>
      </c>
    </row>
    <row r="135" spans="1:17" x14ac:dyDescent="0.3">
      <c r="A135" t="s">
        <v>153</v>
      </c>
      <c r="B135" t="s">
        <v>27</v>
      </c>
      <c r="C135">
        <v>4.3450961100000001</v>
      </c>
      <c r="D135">
        <v>4.4245079399999998</v>
      </c>
      <c r="E135">
        <v>4.48571294</v>
      </c>
      <c r="F135">
        <v>4.7465741299999999</v>
      </c>
      <c r="G135">
        <v>4.3444851599999996</v>
      </c>
      <c r="H135">
        <v>4.97437051</v>
      </c>
      <c r="I135">
        <v>5.0414771399999996</v>
      </c>
      <c r="J135">
        <v>5.0695921799999999</v>
      </c>
      <c r="K135">
        <v>4.2584829900000001</v>
      </c>
      <c r="L135">
        <v>4.77102732</v>
      </c>
      <c r="M135">
        <v>5.1186082500000003</v>
      </c>
      <c r="N135">
        <v>5.1816192599999997</v>
      </c>
      <c r="O135">
        <v>5.7034805000000004</v>
      </c>
      <c r="P135">
        <v>6.4018757400000004</v>
      </c>
      <c r="Q135">
        <v>6.4968724900000003</v>
      </c>
    </row>
    <row r="136" spans="1:17" x14ac:dyDescent="0.3">
      <c r="A136" t="s">
        <v>154</v>
      </c>
      <c r="B136" t="s">
        <v>27</v>
      </c>
      <c r="C136">
        <v>0.46104500999999998</v>
      </c>
      <c r="D136">
        <v>0.45018785</v>
      </c>
      <c r="E136">
        <v>1.1920198099999999</v>
      </c>
      <c r="F136">
        <v>1.1432840399999999</v>
      </c>
      <c r="G136">
        <v>0.8068573</v>
      </c>
      <c r="H136">
        <v>1.03172128</v>
      </c>
      <c r="I136">
        <v>1.1912660500000001</v>
      </c>
      <c r="J136">
        <v>1.52915085</v>
      </c>
      <c r="K136">
        <v>1.5718297800000001</v>
      </c>
      <c r="L136">
        <v>1.3780899600000001</v>
      </c>
      <c r="M136">
        <v>1.22082081</v>
      </c>
      <c r="N136">
        <v>1.27373201</v>
      </c>
      <c r="O136">
        <v>1.27886973</v>
      </c>
      <c r="P136">
        <v>1.2619847200000001</v>
      </c>
      <c r="Q136">
        <v>1.3062456200000001</v>
      </c>
    </row>
    <row r="137" spans="1:17" x14ac:dyDescent="0.3">
      <c r="A137" t="s">
        <v>155</v>
      </c>
      <c r="B137" t="s">
        <v>27</v>
      </c>
    </row>
    <row r="138" spans="1:17" x14ac:dyDescent="0.3">
      <c r="A138" t="s">
        <v>156</v>
      </c>
      <c r="B138" t="s">
        <v>27</v>
      </c>
    </row>
    <row r="139" spans="1:17" x14ac:dyDescent="0.3">
      <c r="A139" t="s">
        <v>157</v>
      </c>
      <c r="B139" t="s">
        <v>27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8.9037570800000001</v>
      </c>
      <c r="O139">
        <v>11.797328</v>
      </c>
      <c r="P139">
        <v>12.2182484</v>
      </c>
      <c r="Q139">
        <v>25.696172099999998</v>
      </c>
    </row>
    <row r="140" spans="1:17" x14ac:dyDescent="0.3">
      <c r="A140" t="s">
        <v>158</v>
      </c>
      <c r="B140" t="s">
        <v>27</v>
      </c>
      <c r="C140">
        <v>38.913658599999998</v>
      </c>
      <c r="D140">
        <v>39.526432</v>
      </c>
      <c r="E140">
        <v>39.643930300000001</v>
      </c>
      <c r="F140">
        <v>38.804844799999998</v>
      </c>
      <c r="G140">
        <v>37.783673999999998</v>
      </c>
      <c r="H140">
        <v>37.732099499999997</v>
      </c>
      <c r="I140">
        <v>38.939699500000003</v>
      </c>
      <c r="J140">
        <v>39.064936899999999</v>
      </c>
      <c r="K140">
        <v>40.125654699999998</v>
      </c>
      <c r="L140">
        <v>39.875024199999999</v>
      </c>
      <c r="M140">
        <v>40.086083799999997</v>
      </c>
      <c r="N140">
        <v>41.107680500000001</v>
      </c>
      <c r="O140">
        <v>44.269528700000002</v>
      </c>
      <c r="P140">
        <v>45.644993100000001</v>
      </c>
      <c r="Q140">
        <v>47.365462700000002</v>
      </c>
    </row>
    <row r="141" spans="1:17" x14ac:dyDescent="0.3">
      <c r="A141" t="s">
        <v>159</v>
      </c>
      <c r="B141" t="s">
        <v>27</v>
      </c>
      <c r="C141">
        <v>39.221198899999997</v>
      </c>
      <c r="D141">
        <v>39.6967371</v>
      </c>
      <c r="E141">
        <v>40.699752599999997</v>
      </c>
      <c r="F141">
        <v>42.257816900000002</v>
      </c>
      <c r="G141">
        <v>42.356013400000002</v>
      </c>
      <c r="H141">
        <v>43.766362399999998</v>
      </c>
      <c r="I141">
        <v>45.506469099999997</v>
      </c>
      <c r="J141">
        <v>47.0622884</v>
      </c>
      <c r="K141">
        <v>46.777722199999999</v>
      </c>
      <c r="L141">
        <v>47.113649199999998</v>
      </c>
      <c r="M141">
        <v>47.360873599999998</v>
      </c>
      <c r="N141">
        <v>49.4520458</v>
      </c>
      <c r="O141">
        <v>48.901895699999997</v>
      </c>
      <c r="P141">
        <v>49.624511499999997</v>
      </c>
      <c r="Q141">
        <v>48.909194999999997</v>
      </c>
    </row>
    <row r="142" spans="1:17" x14ac:dyDescent="0.3">
      <c r="A142" t="s">
        <v>160</v>
      </c>
      <c r="B142" t="s">
        <v>27</v>
      </c>
    </row>
    <row r="143" spans="1:17" x14ac:dyDescent="0.3">
      <c r="A143" t="s">
        <v>161</v>
      </c>
      <c r="B143" t="s">
        <v>27</v>
      </c>
      <c r="C143">
        <v>44.3513783</v>
      </c>
      <c r="D143">
        <v>44.415504499999997</v>
      </c>
      <c r="E143">
        <v>45.848397599999998</v>
      </c>
      <c r="F143">
        <v>48.280732100000002</v>
      </c>
      <c r="G143">
        <v>48.719283599999997</v>
      </c>
      <c r="H143">
        <v>50.3970767</v>
      </c>
      <c r="I143">
        <v>52.426708599999998</v>
      </c>
      <c r="J143">
        <v>54.094294900000001</v>
      </c>
      <c r="K143">
        <v>53.420849400000002</v>
      </c>
      <c r="L143">
        <v>53.617377699999999</v>
      </c>
      <c r="M143">
        <v>53.607521699999999</v>
      </c>
      <c r="N143">
        <v>56.1054757</v>
      </c>
      <c r="O143">
        <v>54.33334</v>
      </c>
      <c r="P143">
        <v>55.0852237</v>
      </c>
      <c r="Q143">
        <v>53.425638900000003</v>
      </c>
    </row>
    <row r="144" spans="1:17" x14ac:dyDescent="0.3">
      <c r="A144" t="s">
        <v>162</v>
      </c>
      <c r="B144" t="s">
        <v>27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8.2801999999999997E-3</v>
      </c>
      <c r="J144">
        <v>8.9086860000000004E-2</v>
      </c>
      <c r="K144">
        <v>7.5035600000000003E-3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5.3937430000000001E-2</v>
      </c>
    </row>
    <row r="145" spans="1:18" x14ac:dyDescent="0.3">
      <c r="A145" t="s">
        <v>163</v>
      </c>
      <c r="B145" t="s">
        <v>27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</row>
    <row r="146" spans="1:18" x14ac:dyDescent="0.3">
      <c r="A146" t="s">
        <v>164</v>
      </c>
      <c r="B146" t="s">
        <v>27</v>
      </c>
      <c r="C146">
        <v>1.88588008</v>
      </c>
      <c r="D146">
        <v>0.98130841000000002</v>
      </c>
      <c r="E146">
        <v>0.95597483999999999</v>
      </c>
      <c r="F146">
        <v>0.55345911999999997</v>
      </c>
      <c r="G146">
        <v>0</v>
      </c>
      <c r="H146">
        <v>0</v>
      </c>
      <c r="I146">
        <v>0</v>
      </c>
      <c r="J146">
        <v>2.0959970000000001E-2</v>
      </c>
      <c r="K146">
        <v>3.7921879999999998E-2</v>
      </c>
      <c r="L146">
        <v>3.5913090000000002E-2</v>
      </c>
      <c r="M146">
        <v>3.0179569999999999E-2</v>
      </c>
      <c r="N146">
        <v>3.2819170000000002E-2</v>
      </c>
      <c r="O146">
        <v>3.2430680000000003E-2</v>
      </c>
      <c r="P146">
        <v>4.8316959999999999E-2</v>
      </c>
      <c r="Q146">
        <v>0</v>
      </c>
    </row>
    <row r="147" spans="1:18" x14ac:dyDescent="0.3">
      <c r="A147" t="s">
        <v>165</v>
      </c>
      <c r="B147" t="s">
        <v>27</v>
      </c>
    </row>
    <row r="148" spans="1:18" x14ac:dyDescent="0.3">
      <c r="A148" t="s">
        <v>166</v>
      </c>
      <c r="B148" t="s">
        <v>27</v>
      </c>
    </row>
    <row r="149" spans="1:18" x14ac:dyDescent="0.3">
      <c r="A149" t="s">
        <v>167</v>
      </c>
      <c r="B149" t="s">
        <v>27</v>
      </c>
      <c r="C149">
        <v>68.281116400000002</v>
      </c>
      <c r="D149">
        <v>77.356107899999998</v>
      </c>
      <c r="E149">
        <v>75.595667899999995</v>
      </c>
      <c r="F149">
        <v>70.883098099999998</v>
      </c>
      <c r="G149">
        <v>70.708839299999994</v>
      </c>
      <c r="H149">
        <v>65.997926399999997</v>
      </c>
      <c r="I149">
        <v>64.951671399999995</v>
      </c>
      <c r="J149">
        <v>62.607428300000002</v>
      </c>
      <c r="K149">
        <v>56.721789899999997</v>
      </c>
      <c r="L149">
        <v>51.3738472</v>
      </c>
      <c r="M149">
        <v>45.9023319</v>
      </c>
      <c r="N149">
        <v>46.704790899999999</v>
      </c>
      <c r="O149">
        <v>43.372965100000002</v>
      </c>
      <c r="P149">
        <v>43.392006899999998</v>
      </c>
      <c r="Q149">
        <v>55.026786299999998</v>
      </c>
    </row>
    <row r="150" spans="1:18" x14ac:dyDescent="0.3">
      <c r="A150" t="s">
        <v>168</v>
      </c>
      <c r="B150" t="s">
        <v>27</v>
      </c>
    </row>
    <row r="151" spans="1:18" x14ac:dyDescent="0.3">
      <c r="A151" t="s">
        <v>169</v>
      </c>
      <c r="B151" t="s">
        <v>27</v>
      </c>
      <c r="C151">
        <v>2.9432750599999999</v>
      </c>
      <c r="D151">
        <v>1.9863128000000001</v>
      </c>
      <c r="E151">
        <v>2.1059899899999999</v>
      </c>
      <c r="F151">
        <v>3.1150560999999999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8" x14ac:dyDescent="0.3">
      <c r="A152" t="s">
        <v>170</v>
      </c>
      <c r="B152" t="s">
        <v>27</v>
      </c>
    </row>
    <row r="153" spans="1:18" x14ac:dyDescent="0.3">
      <c r="A153" t="s">
        <v>171</v>
      </c>
      <c r="B153" t="s">
        <v>27</v>
      </c>
    </row>
    <row r="154" spans="1:18" x14ac:dyDescent="0.3">
      <c r="A154" t="s">
        <v>172</v>
      </c>
      <c r="B154" t="s">
        <v>27</v>
      </c>
      <c r="C154">
        <v>6.2401450000000001</v>
      </c>
      <c r="D154">
        <v>6.8763338100000002</v>
      </c>
      <c r="E154">
        <v>6.75605075</v>
      </c>
      <c r="F154">
        <v>6.5396546200000003</v>
      </c>
      <c r="G154">
        <v>6.30898907</v>
      </c>
      <c r="H154">
        <v>5.8445602799999996</v>
      </c>
      <c r="I154">
        <v>5.4542540199999996</v>
      </c>
      <c r="J154">
        <v>5.2538523499999998</v>
      </c>
      <c r="K154">
        <v>4.61915341</v>
      </c>
      <c r="L154">
        <v>4.2701180699999997</v>
      </c>
      <c r="M154">
        <v>3.9120612299999999</v>
      </c>
      <c r="N154">
        <v>3.9437997299999998</v>
      </c>
      <c r="O154">
        <v>4.0331335599999996</v>
      </c>
      <c r="P154">
        <v>3.4125167799999998</v>
      </c>
      <c r="Q154">
        <v>3.3694577400000001</v>
      </c>
    </row>
    <row r="155" spans="1:18" x14ac:dyDescent="0.3">
      <c r="A155" t="s">
        <v>173</v>
      </c>
      <c r="B155" t="s">
        <v>27</v>
      </c>
      <c r="C155">
        <v>9.2349580600000003</v>
      </c>
      <c r="D155">
        <v>10.7940632</v>
      </c>
      <c r="E155">
        <v>11.9259833</v>
      </c>
      <c r="F155">
        <v>12.936833500000001</v>
      </c>
      <c r="G155">
        <v>10.0007155</v>
      </c>
      <c r="H155">
        <v>13.0592937</v>
      </c>
      <c r="I155">
        <v>12.3313288</v>
      </c>
      <c r="J155">
        <v>11.934783299999999</v>
      </c>
      <c r="K155">
        <v>7.89818614</v>
      </c>
      <c r="L155">
        <v>10.961180799999999</v>
      </c>
      <c r="M155">
        <v>11.7160309</v>
      </c>
      <c r="N155">
        <v>11.1485047</v>
      </c>
      <c r="O155">
        <v>11.116679899999999</v>
      </c>
      <c r="P155">
        <v>10.749143999999999</v>
      </c>
      <c r="Q155">
        <v>11.2376284</v>
      </c>
      <c r="R155">
        <v>11.024692699999999</v>
      </c>
    </row>
    <row r="156" spans="1:18" x14ac:dyDescent="0.3">
      <c r="A156" t="s">
        <v>174</v>
      </c>
      <c r="B156" t="s">
        <v>27</v>
      </c>
    </row>
    <row r="157" spans="1:18" x14ac:dyDescent="0.3">
      <c r="A157" t="s">
        <v>175</v>
      </c>
      <c r="B157" t="s">
        <v>27</v>
      </c>
      <c r="C157">
        <v>39.529092200000001</v>
      </c>
      <c r="D157">
        <v>40.009338999999997</v>
      </c>
      <c r="E157">
        <v>41.050421299999996</v>
      </c>
      <c r="F157">
        <v>42.6396473</v>
      </c>
      <c r="G157">
        <v>42.736393</v>
      </c>
      <c r="H157">
        <v>44.173877599999997</v>
      </c>
      <c r="I157">
        <v>45.944570200000001</v>
      </c>
      <c r="J157">
        <v>47.543326499999999</v>
      </c>
      <c r="K157">
        <v>47.245384999999999</v>
      </c>
      <c r="L157">
        <v>47.575227300000002</v>
      </c>
      <c r="M157">
        <v>47.819063499999999</v>
      </c>
      <c r="N157">
        <v>49.948816100000002</v>
      </c>
      <c r="O157">
        <v>49.388785400000003</v>
      </c>
      <c r="P157">
        <v>50.106275699999998</v>
      </c>
      <c r="Q157">
        <v>49.393723799999997</v>
      </c>
    </row>
    <row r="158" spans="1:18" x14ac:dyDescent="0.3">
      <c r="A158" t="s">
        <v>176</v>
      </c>
      <c r="B158" t="s">
        <v>27</v>
      </c>
      <c r="C158">
        <v>76.479224799999997</v>
      </c>
      <c r="D158">
        <v>87.519647899999995</v>
      </c>
      <c r="E158">
        <v>84.042029200000002</v>
      </c>
      <c r="F158">
        <v>79.266844800000001</v>
      </c>
      <c r="G158">
        <v>77.396130200000002</v>
      </c>
      <c r="H158">
        <v>78.272138200000001</v>
      </c>
      <c r="I158">
        <v>72.908935200000002</v>
      </c>
      <c r="J158">
        <v>77.085256999999999</v>
      </c>
      <c r="K158">
        <v>83.806052899999997</v>
      </c>
      <c r="L158">
        <v>77.694786199999996</v>
      </c>
      <c r="M158">
        <v>65.330578500000001</v>
      </c>
      <c r="N158">
        <v>76.475809999999996</v>
      </c>
      <c r="O158">
        <v>77.1638454</v>
      </c>
      <c r="P158">
        <v>66.048572399999998</v>
      </c>
      <c r="Q158">
        <v>69.538518800000006</v>
      </c>
    </row>
    <row r="159" spans="1:18" x14ac:dyDescent="0.3">
      <c r="A159" t="s">
        <v>177</v>
      </c>
      <c r="B159" t="s">
        <v>27</v>
      </c>
    </row>
    <row r="160" spans="1:18" x14ac:dyDescent="0.3">
      <c r="A160" t="s">
        <v>178</v>
      </c>
      <c r="B160" t="s">
        <v>27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</row>
    <row r="161" spans="1:17" x14ac:dyDescent="0.3">
      <c r="A161" t="s">
        <v>179</v>
      </c>
      <c r="B161" t="s">
        <v>27</v>
      </c>
      <c r="C161">
        <v>0</v>
      </c>
      <c r="D161">
        <v>0</v>
      </c>
      <c r="E161">
        <v>12.6479874</v>
      </c>
      <c r="F161">
        <v>11.686635900000001</v>
      </c>
      <c r="G161">
        <v>7.2205384199999996</v>
      </c>
      <c r="H161">
        <v>9.7905585100000003</v>
      </c>
      <c r="I161">
        <v>12.751460099999999</v>
      </c>
      <c r="J161">
        <v>13.361462700000001</v>
      </c>
      <c r="K161">
        <v>9.27212323</v>
      </c>
      <c r="L161">
        <v>6.7920735199999998</v>
      </c>
      <c r="M161">
        <v>8.8956648499999993</v>
      </c>
      <c r="N161">
        <v>7.33684637</v>
      </c>
      <c r="O161">
        <v>7.1841222499999997</v>
      </c>
      <c r="P161">
        <v>4.6460357600000002</v>
      </c>
      <c r="Q161">
        <v>2.0202020200000002</v>
      </c>
    </row>
    <row r="162" spans="1:17" x14ac:dyDescent="0.3">
      <c r="A162" t="s">
        <v>180</v>
      </c>
      <c r="B162" t="s">
        <v>27</v>
      </c>
      <c r="C162">
        <v>2.6936221300000001</v>
      </c>
      <c r="D162">
        <v>3.3124828599999998</v>
      </c>
      <c r="E162">
        <v>3.0787977</v>
      </c>
      <c r="F162">
        <v>2.97344228</v>
      </c>
      <c r="G162">
        <v>2.9349493999999998</v>
      </c>
      <c r="H162">
        <v>2.8245151700000002</v>
      </c>
      <c r="I162">
        <v>2.6722083200000002</v>
      </c>
      <c r="J162">
        <v>2.4444407099999999</v>
      </c>
      <c r="K162">
        <v>2.1321640199999998</v>
      </c>
      <c r="L162">
        <v>1.9179504599999999</v>
      </c>
      <c r="M162">
        <v>1.7627853</v>
      </c>
      <c r="N162">
        <v>1.8501092299999999</v>
      </c>
      <c r="O162">
        <v>1.80625996</v>
      </c>
      <c r="P162">
        <v>1.7682219800000001</v>
      </c>
      <c r="Q162">
        <v>2.2244273099999998</v>
      </c>
    </row>
    <row r="163" spans="1:17" x14ac:dyDescent="0.3">
      <c r="A163" t="s">
        <v>181</v>
      </c>
      <c r="B163" t="s">
        <v>27</v>
      </c>
      <c r="H163">
        <v>34.846368699999999</v>
      </c>
      <c r="I163">
        <v>40.7181572</v>
      </c>
      <c r="J163">
        <v>40.111940300000001</v>
      </c>
      <c r="K163">
        <v>45.579915100000001</v>
      </c>
      <c r="L163">
        <v>24.963768099999999</v>
      </c>
      <c r="M163">
        <v>31.626056699999999</v>
      </c>
      <c r="N163">
        <v>54.668674699999997</v>
      </c>
      <c r="O163">
        <v>48.066104099999997</v>
      </c>
      <c r="P163">
        <v>36.527249699999999</v>
      </c>
      <c r="Q163">
        <v>44.801512299999999</v>
      </c>
    </row>
    <row r="164" spans="1:17" x14ac:dyDescent="0.3">
      <c r="A164" t="s">
        <v>182</v>
      </c>
      <c r="B164" t="s">
        <v>27</v>
      </c>
      <c r="C164">
        <v>97.012898800000002</v>
      </c>
      <c r="D164">
        <v>96.751740100000006</v>
      </c>
      <c r="E164">
        <v>97.172236499999997</v>
      </c>
      <c r="F164">
        <v>96.845124299999995</v>
      </c>
      <c r="G164">
        <v>96.609143200000005</v>
      </c>
      <c r="H164">
        <v>96.958174900000003</v>
      </c>
      <c r="I164">
        <v>96.783295699999996</v>
      </c>
      <c r="J164">
        <v>95.947041299999995</v>
      </c>
      <c r="K164">
        <v>96.000999800000002</v>
      </c>
      <c r="L164">
        <v>96.236692300000001</v>
      </c>
      <c r="M164">
        <v>95.849756499999998</v>
      </c>
      <c r="N164">
        <v>94.797178099999996</v>
      </c>
      <c r="O164">
        <v>94.746677700000006</v>
      </c>
      <c r="P164">
        <v>92.948207199999999</v>
      </c>
      <c r="Q164">
        <v>92.336309499999999</v>
      </c>
    </row>
    <row r="165" spans="1:17" x14ac:dyDescent="0.3">
      <c r="A165" t="s">
        <v>183</v>
      </c>
      <c r="B165" t="s">
        <v>27</v>
      </c>
    </row>
    <row r="166" spans="1:17" x14ac:dyDescent="0.3">
      <c r="A166" t="s">
        <v>184</v>
      </c>
      <c r="B166" t="s">
        <v>27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</row>
    <row r="167" spans="1:17" x14ac:dyDescent="0.3">
      <c r="A167" t="s">
        <v>185</v>
      </c>
      <c r="B167" t="s">
        <v>27</v>
      </c>
    </row>
    <row r="168" spans="1:17" x14ac:dyDescent="0.3">
      <c r="A168" t="s">
        <v>186</v>
      </c>
      <c r="B168" t="s">
        <v>27</v>
      </c>
      <c r="C168">
        <v>20.416198000000001</v>
      </c>
      <c r="D168">
        <v>24.332809999999998</v>
      </c>
      <c r="E168">
        <v>25.948717899999998</v>
      </c>
      <c r="F168">
        <v>23.919308399999998</v>
      </c>
      <c r="G168">
        <v>21.709006899999999</v>
      </c>
      <c r="H168">
        <v>26.848591500000001</v>
      </c>
      <c r="I168">
        <v>33.9574468</v>
      </c>
      <c r="J168">
        <v>40.324543599999998</v>
      </c>
      <c r="K168">
        <v>44.1533047</v>
      </c>
      <c r="L168">
        <v>39.386884000000002</v>
      </c>
      <c r="M168">
        <v>38.676087799999998</v>
      </c>
      <c r="N168">
        <v>40.571219300000003</v>
      </c>
      <c r="O168">
        <v>41.115480900000001</v>
      </c>
      <c r="P168">
        <v>42.036011100000003</v>
      </c>
      <c r="Q168">
        <v>42.944785299999999</v>
      </c>
    </row>
    <row r="169" spans="1:17" x14ac:dyDescent="0.3">
      <c r="A169" t="s">
        <v>187</v>
      </c>
      <c r="B169" t="s">
        <v>27</v>
      </c>
    </row>
    <row r="170" spans="1:17" x14ac:dyDescent="0.3">
      <c r="A170" t="s">
        <v>188</v>
      </c>
      <c r="B170" t="s">
        <v>27</v>
      </c>
      <c r="C170">
        <v>11.1053354</v>
      </c>
      <c r="D170">
        <v>12.4852287</v>
      </c>
      <c r="E170">
        <v>15.167881</v>
      </c>
      <c r="F170">
        <v>18.871146599999999</v>
      </c>
      <c r="G170">
        <v>23.3556949</v>
      </c>
      <c r="H170">
        <v>24.1808087</v>
      </c>
      <c r="I170">
        <v>23.0669042</v>
      </c>
      <c r="J170">
        <v>27.6980188</v>
      </c>
      <c r="K170">
        <v>26.768642400000001</v>
      </c>
      <c r="L170">
        <v>28.714774599999998</v>
      </c>
      <c r="M170">
        <v>34.329972900000001</v>
      </c>
      <c r="N170">
        <v>40.984722499999997</v>
      </c>
      <c r="O170">
        <v>41.5147975</v>
      </c>
      <c r="P170">
        <v>38.578078499999997</v>
      </c>
      <c r="Q170">
        <v>37.856769900000003</v>
      </c>
    </row>
    <row r="171" spans="1:17" x14ac:dyDescent="0.3">
      <c r="A171" t="s">
        <v>189</v>
      </c>
      <c r="B171" t="s">
        <v>27</v>
      </c>
      <c r="C171">
        <v>48.496711599999998</v>
      </c>
      <c r="D171">
        <v>47.398709699999998</v>
      </c>
      <c r="E171">
        <v>46.602789700000002</v>
      </c>
      <c r="F171">
        <v>47.263561199999998</v>
      </c>
      <c r="G171">
        <v>46.142170399999998</v>
      </c>
      <c r="H171">
        <v>46.080799900000002</v>
      </c>
      <c r="I171">
        <v>45.470381199999999</v>
      </c>
      <c r="J171">
        <v>44.819780799999997</v>
      </c>
      <c r="K171">
        <v>44.759106600000003</v>
      </c>
      <c r="L171">
        <v>41.297669399999997</v>
      </c>
      <c r="M171">
        <v>41.873915400000001</v>
      </c>
      <c r="N171">
        <v>39.337687500000001</v>
      </c>
      <c r="O171">
        <v>34.812587499999999</v>
      </c>
      <c r="P171">
        <v>35.911543899999998</v>
      </c>
      <c r="Q171">
        <v>35.707163299999998</v>
      </c>
    </row>
    <row r="172" spans="1:17" x14ac:dyDescent="0.3">
      <c r="A172" t="s">
        <v>190</v>
      </c>
      <c r="B172" t="s">
        <v>27</v>
      </c>
      <c r="C172">
        <v>0.78180525999999995</v>
      </c>
      <c r="D172">
        <v>0</v>
      </c>
      <c r="E172">
        <v>0.34989503</v>
      </c>
      <c r="F172">
        <v>7.0372980000000002E-2</v>
      </c>
      <c r="G172">
        <v>0.72516316000000003</v>
      </c>
      <c r="H172">
        <v>0.18072289</v>
      </c>
      <c r="I172">
        <v>5.2303860499999999</v>
      </c>
      <c r="J172">
        <v>1.9670050800000001</v>
      </c>
      <c r="K172">
        <v>10.6234097</v>
      </c>
      <c r="L172">
        <v>5.2348993300000002</v>
      </c>
      <c r="M172">
        <v>4.2145593899999998</v>
      </c>
      <c r="N172">
        <v>1.3986014</v>
      </c>
      <c r="O172">
        <v>0.91296409000000001</v>
      </c>
      <c r="P172">
        <v>3.0803906799999998</v>
      </c>
      <c r="Q172">
        <v>0</v>
      </c>
    </row>
    <row r="173" spans="1:17" x14ac:dyDescent="0.3">
      <c r="A173" t="s">
        <v>191</v>
      </c>
      <c r="B173" t="s">
        <v>27</v>
      </c>
    </row>
    <row r="174" spans="1:17" x14ac:dyDescent="0.3">
      <c r="A174" t="s">
        <v>192</v>
      </c>
      <c r="B174" t="s">
        <v>27</v>
      </c>
      <c r="C174">
        <v>79.178885600000001</v>
      </c>
      <c r="D174">
        <v>85.3503185</v>
      </c>
      <c r="E174">
        <v>85.628742500000001</v>
      </c>
      <c r="F174">
        <v>86.549707600000005</v>
      </c>
      <c r="G174">
        <v>85.474860300000003</v>
      </c>
      <c r="H174">
        <v>81.653746799999993</v>
      </c>
      <c r="I174">
        <v>86.753246799999999</v>
      </c>
      <c r="J174">
        <v>80.851063800000006</v>
      </c>
      <c r="K174">
        <v>86.284289299999998</v>
      </c>
      <c r="L174">
        <v>84.494382000000002</v>
      </c>
      <c r="M174">
        <v>81.616161599999998</v>
      </c>
      <c r="N174">
        <v>85.427135699999994</v>
      </c>
      <c r="O174">
        <v>77.794793299999995</v>
      </c>
      <c r="P174">
        <v>69.513991200000007</v>
      </c>
      <c r="Q174">
        <v>71.594202899999999</v>
      </c>
    </row>
    <row r="175" spans="1:17" x14ac:dyDescent="0.3">
      <c r="A175" t="s">
        <v>193</v>
      </c>
      <c r="B175" t="s">
        <v>27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</row>
    <row r="176" spans="1:17" x14ac:dyDescent="0.3">
      <c r="A176" t="s">
        <v>194</v>
      </c>
      <c r="B176" t="s">
        <v>27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</row>
    <row r="177" spans="1:18" x14ac:dyDescent="0.3">
      <c r="A177" t="s">
        <v>4</v>
      </c>
      <c r="B177" t="s">
        <v>27</v>
      </c>
      <c r="C177">
        <v>30.250694500000002</v>
      </c>
      <c r="D177">
        <v>30.450658199999999</v>
      </c>
      <c r="E177">
        <v>30.201810800000001</v>
      </c>
      <c r="F177">
        <v>30.719494300000001</v>
      </c>
      <c r="G177">
        <v>27.797537899999998</v>
      </c>
      <c r="H177">
        <v>26.9492899</v>
      </c>
      <c r="I177">
        <v>26.8210011</v>
      </c>
      <c r="J177">
        <v>27.0679409</v>
      </c>
      <c r="K177">
        <v>24.931196100000001</v>
      </c>
      <c r="L177">
        <v>23.402907899999999</v>
      </c>
      <c r="M177">
        <v>21.6315922</v>
      </c>
      <c r="N177">
        <v>21.707045300000001</v>
      </c>
      <c r="O177">
        <v>26.440976599999999</v>
      </c>
      <c r="P177">
        <v>27.069080799999998</v>
      </c>
      <c r="Q177">
        <v>31.348507999999999</v>
      </c>
      <c r="R177">
        <v>37.251711299999997</v>
      </c>
    </row>
    <row r="178" spans="1:18" x14ac:dyDescent="0.3">
      <c r="A178" t="s">
        <v>195</v>
      </c>
      <c r="B178" t="s">
        <v>27</v>
      </c>
      <c r="C178">
        <v>5.0522419999999998E-2</v>
      </c>
      <c r="D178">
        <v>7.8300789999999995E-2</v>
      </c>
      <c r="E178">
        <v>0.10211916</v>
      </c>
      <c r="F178">
        <v>0.12187233</v>
      </c>
      <c r="G178">
        <v>9.626999E-2</v>
      </c>
      <c r="H178">
        <v>9.6178369999999999E-2</v>
      </c>
      <c r="I178">
        <v>0.11301579</v>
      </c>
      <c r="J178">
        <v>0.1006524</v>
      </c>
      <c r="K178">
        <v>9.4194639999999996E-2</v>
      </c>
      <c r="L178">
        <v>7.4821150000000003E-2</v>
      </c>
      <c r="M178">
        <v>8.5200990000000004E-2</v>
      </c>
      <c r="N178">
        <v>0.10445517</v>
      </c>
      <c r="O178">
        <v>0.11115354</v>
      </c>
      <c r="P178">
        <v>0.11316795</v>
      </c>
      <c r="Q178">
        <v>0.11088745</v>
      </c>
      <c r="R178">
        <v>0.10464237999999999</v>
      </c>
    </row>
    <row r="179" spans="1:18" x14ac:dyDescent="0.3">
      <c r="A179" t="s">
        <v>196</v>
      </c>
      <c r="B179" t="s">
        <v>27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</row>
    <row r="180" spans="1:18" x14ac:dyDescent="0.3">
      <c r="A180" t="s">
        <v>197</v>
      </c>
      <c r="B180" t="s">
        <v>27</v>
      </c>
    </row>
    <row r="181" spans="1:18" x14ac:dyDescent="0.3">
      <c r="A181" t="s">
        <v>198</v>
      </c>
      <c r="B181" t="s">
        <v>27</v>
      </c>
      <c r="C181">
        <v>3.9391545899999998</v>
      </c>
      <c r="D181">
        <v>5.3547963200000002</v>
      </c>
      <c r="E181">
        <v>5.0678087100000004</v>
      </c>
      <c r="F181">
        <v>9.7285234299999992</v>
      </c>
      <c r="G181">
        <v>11.2622044</v>
      </c>
      <c r="H181">
        <v>13.6496928</v>
      </c>
      <c r="I181">
        <v>12.701252200000001</v>
      </c>
      <c r="J181">
        <v>7.2275937700000004</v>
      </c>
      <c r="K181">
        <v>11.0224007</v>
      </c>
      <c r="L181">
        <v>7.5898096800000001</v>
      </c>
      <c r="M181">
        <v>4.5993404</v>
      </c>
      <c r="N181">
        <v>4.8802428899999999</v>
      </c>
      <c r="O181">
        <v>8.0230456399999994</v>
      </c>
      <c r="P181">
        <v>5.5356523700000002</v>
      </c>
      <c r="Q181">
        <v>4.5048561500000002</v>
      </c>
      <c r="R181">
        <v>4.2515159699999998</v>
      </c>
    </row>
    <row r="182" spans="1:18" x14ac:dyDescent="0.3">
      <c r="A182" t="s">
        <v>199</v>
      </c>
      <c r="B182" t="s">
        <v>27</v>
      </c>
      <c r="C182">
        <v>38.812178299999999</v>
      </c>
      <c r="D182">
        <v>38.271651200000001</v>
      </c>
      <c r="E182">
        <v>38.081445799999997</v>
      </c>
      <c r="F182">
        <v>38.722544599999999</v>
      </c>
      <c r="G182">
        <v>37.776432700000001</v>
      </c>
      <c r="H182">
        <v>37.6403429</v>
      </c>
      <c r="I182">
        <v>37.303584299999997</v>
      </c>
      <c r="J182">
        <v>37.042010900000001</v>
      </c>
      <c r="K182">
        <v>36.207162400000001</v>
      </c>
      <c r="L182">
        <v>34.483808400000001</v>
      </c>
      <c r="M182">
        <v>34.336092800000003</v>
      </c>
      <c r="N182">
        <v>33.422011099999999</v>
      </c>
      <c r="O182">
        <v>32.198330599999998</v>
      </c>
      <c r="P182">
        <v>32.634931899999998</v>
      </c>
      <c r="Q182">
        <v>32.232939999999999</v>
      </c>
    </row>
    <row r="183" spans="1:18" x14ac:dyDescent="0.3">
      <c r="A183" t="s">
        <v>200</v>
      </c>
      <c r="B183" t="s">
        <v>27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</row>
    <row r="184" spans="1:18" x14ac:dyDescent="0.3">
      <c r="A184" t="s">
        <v>201</v>
      </c>
      <c r="B184" t="s">
        <v>27</v>
      </c>
      <c r="C184">
        <v>15.538475200000001</v>
      </c>
      <c r="D184">
        <v>15.032917599999999</v>
      </c>
      <c r="E184">
        <v>14.5480149</v>
      </c>
      <c r="F184">
        <v>15.6875046</v>
      </c>
      <c r="G184">
        <v>15.223759899999999</v>
      </c>
      <c r="H184">
        <v>15.4527158</v>
      </c>
      <c r="I184">
        <v>14.2438591</v>
      </c>
      <c r="J184">
        <v>15.5066804</v>
      </c>
      <c r="K184">
        <v>13.1424947</v>
      </c>
      <c r="L184">
        <v>10.7007835</v>
      </c>
      <c r="M184">
        <v>12.6871893</v>
      </c>
      <c r="N184">
        <v>12.404869100000001</v>
      </c>
      <c r="O184">
        <v>11.144602600000001</v>
      </c>
      <c r="P184">
        <v>12.849405600000001</v>
      </c>
      <c r="Q184">
        <v>12.0439507</v>
      </c>
    </row>
    <row r="185" spans="1:18" x14ac:dyDescent="0.3">
      <c r="A185" t="s">
        <v>202</v>
      </c>
      <c r="B185" t="s">
        <v>27</v>
      </c>
      <c r="C185">
        <v>0.35380821000000001</v>
      </c>
      <c r="D185">
        <v>0.39348336</v>
      </c>
      <c r="E185">
        <v>0.30513579000000002</v>
      </c>
      <c r="F185">
        <v>0.24495855</v>
      </c>
      <c r="G185">
        <v>0.20437000999999999</v>
      </c>
      <c r="H185">
        <v>0.13777782999999999</v>
      </c>
      <c r="I185">
        <v>0.13847454000000001</v>
      </c>
      <c r="J185">
        <v>0.14216870000000001</v>
      </c>
      <c r="K185">
        <v>0.1233409</v>
      </c>
      <c r="L185">
        <v>0.12164812</v>
      </c>
      <c r="M185">
        <v>9.3236139999999995E-2</v>
      </c>
      <c r="N185">
        <v>0.10095699</v>
      </c>
      <c r="O185">
        <v>6.3459039999999994E-2</v>
      </c>
      <c r="P185">
        <v>0.15085129999999999</v>
      </c>
      <c r="Q185">
        <v>0.15573809</v>
      </c>
    </row>
    <row r="186" spans="1:18" x14ac:dyDescent="0.3">
      <c r="A186" t="s">
        <v>203</v>
      </c>
      <c r="B186" t="s">
        <v>27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5.77857325</v>
      </c>
      <c r="O186">
        <v>7.76473323</v>
      </c>
      <c r="P186">
        <v>7.6244697500000003</v>
      </c>
      <c r="Q186">
        <v>7.3974372800000001</v>
      </c>
    </row>
    <row r="187" spans="1:18" x14ac:dyDescent="0.3">
      <c r="A187" t="s">
        <v>204</v>
      </c>
      <c r="B187" t="s">
        <v>27</v>
      </c>
      <c r="C187">
        <v>1.74249272</v>
      </c>
      <c r="D187">
        <v>1.4919626500000001</v>
      </c>
      <c r="E187">
        <v>3.5663922100000001</v>
      </c>
      <c r="F187">
        <v>3.3458384200000002</v>
      </c>
      <c r="G187">
        <v>3.77654092</v>
      </c>
      <c r="H187">
        <v>3.1530648299999999</v>
      </c>
      <c r="I187">
        <v>2.9826741700000001</v>
      </c>
      <c r="J187">
        <v>2.8231599300000001</v>
      </c>
      <c r="K187">
        <v>2.7042861500000002</v>
      </c>
      <c r="L187">
        <v>2.3808800799999998</v>
      </c>
      <c r="M187">
        <v>2.37113402</v>
      </c>
      <c r="N187">
        <v>1.58580425</v>
      </c>
      <c r="O187">
        <v>3.1872509999999998</v>
      </c>
      <c r="P187">
        <v>2.6576462200000002</v>
      </c>
      <c r="Q187">
        <v>0.68530762000000001</v>
      </c>
    </row>
    <row r="188" spans="1:18" x14ac:dyDescent="0.3">
      <c r="A188" t="s">
        <v>205</v>
      </c>
      <c r="B188" t="s">
        <v>27</v>
      </c>
      <c r="C188">
        <v>36.791786299999998</v>
      </c>
      <c r="D188">
        <v>39.934112599999999</v>
      </c>
      <c r="E188">
        <v>33.276249800000002</v>
      </c>
      <c r="F188">
        <v>28.218738200000001</v>
      </c>
      <c r="G188">
        <v>28.940079000000001</v>
      </c>
      <c r="H188">
        <v>26.971555899999998</v>
      </c>
      <c r="I188">
        <v>26.9341176</v>
      </c>
      <c r="J188">
        <v>28.244786999999999</v>
      </c>
      <c r="K188">
        <v>25.8940169</v>
      </c>
      <c r="L188">
        <v>26.608097399999998</v>
      </c>
      <c r="M188">
        <v>34.3966815</v>
      </c>
      <c r="N188">
        <v>36.634092699999997</v>
      </c>
      <c r="O188">
        <v>38.761125100000001</v>
      </c>
      <c r="P188">
        <v>42.623495300000002</v>
      </c>
      <c r="Q188">
        <v>42.781703800000003</v>
      </c>
    </row>
    <row r="189" spans="1:18" x14ac:dyDescent="0.3">
      <c r="A189" t="s">
        <v>206</v>
      </c>
      <c r="B189" t="s">
        <v>27</v>
      </c>
    </row>
    <row r="190" spans="1:18" x14ac:dyDescent="0.3">
      <c r="A190" t="s">
        <v>207</v>
      </c>
      <c r="B190" t="s">
        <v>27</v>
      </c>
    </row>
    <row r="191" spans="1:18" x14ac:dyDescent="0.3">
      <c r="A191" t="s">
        <v>208</v>
      </c>
      <c r="B191" t="s">
        <v>27</v>
      </c>
      <c r="C191">
        <v>96.331037800000004</v>
      </c>
      <c r="D191">
        <v>95.398028100000005</v>
      </c>
      <c r="E191">
        <v>94.741015700000005</v>
      </c>
      <c r="F191">
        <v>95.226286400000006</v>
      </c>
      <c r="G191">
        <v>93.6722386</v>
      </c>
      <c r="H191">
        <v>92.202575999999993</v>
      </c>
      <c r="I191">
        <v>92.4504242</v>
      </c>
      <c r="J191">
        <v>91.826708100000005</v>
      </c>
      <c r="K191">
        <v>90.887466900000007</v>
      </c>
      <c r="L191">
        <v>89.248350700000003</v>
      </c>
      <c r="M191">
        <v>88.092100700000003</v>
      </c>
      <c r="N191">
        <v>86.790544299999993</v>
      </c>
      <c r="O191">
        <v>84.357897699999995</v>
      </c>
      <c r="P191">
        <v>85.2068625</v>
      </c>
      <c r="Q191">
        <v>82.9932874</v>
      </c>
      <c r="R191">
        <v>80.939796700000002</v>
      </c>
    </row>
    <row r="192" spans="1:18" x14ac:dyDescent="0.3">
      <c r="A192" t="s">
        <v>209</v>
      </c>
      <c r="B192" t="s">
        <v>27</v>
      </c>
      <c r="C192">
        <v>0.33026537</v>
      </c>
      <c r="D192">
        <v>0.33251127000000003</v>
      </c>
      <c r="E192">
        <v>0.32917691999999998</v>
      </c>
      <c r="F192">
        <v>0.33574369999999998</v>
      </c>
      <c r="G192">
        <v>0.31314639999999999</v>
      </c>
      <c r="H192">
        <v>0.28410362</v>
      </c>
      <c r="I192">
        <v>0.25468981000000002</v>
      </c>
      <c r="J192">
        <v>0.23679369</v>
      </c>
      <c r="K192">
        <v>0.24844436</v>
      </c>
      <c r="L192">
        <v>0.24706416</v>
      </c>
      <c r="M192">
        <v>0.22825814999999999</v>
      </c>
      <c r="N192">
        <v>0.27159112000000002</v>
      </c>
      <c r="O192">
        <v>0.27602885999999999</v>
      </c>
      <c r="P192">
        <v>0.22923719000000001</v>
      </c>
      <c r="Q192">
        <v>0.21552993000000001</v>
      </c>
    </row>
    <row r="193" spans="1:18" x14ac:dyDescent="0.3">
      <c r="A193" t="s">
        <v>210</v>
      </c>
      <c r="B193" t="s">
        <v>27</v>
      </c>
    </row>
    <row r="194" spans="1:18" x14ac:dyDescent="0.3">
      <c r="A194" t="s">
        <v>211</v>
      </c>
      <c r="B194" t="s">
        <v>27</v>
      </c>
      <c r="C194">
        <v>43.314433000000001</v>
      </c>
      <c r="D194">
        <v>42.514851499999999</v>
      </c>
      <c r="E194">
        <v>41.171116499999997</v>
      </c>
      <c r="F194">
        <v>39.484712799999997</v>
      </c>
      <c r="G194">
        <v>38.5791653</v>
      </c>
      <c r="H194">
        <v>39.0406774</v>
      </c>
      <c r="I194">
        <v>40.9003789</v>
      </c>
      <c r="J194">
        <v>34.758165699999999</v>
      </c>
      <c r="K194">
        <v>36.005171300000001</v>
      </c>
      <c r="L194">
        <v>38.012969200000001</v>
      </c>
      <c r="M194">
        <v>35.515140299999999</v>
      </c>
      <c r="N194">
        <v>28.1389785</v>
      </c>
      <c r="O194">
        <v>26.949469700000002</v>
      </c>
      <c r="P194">
        <v>21.0560768</v>
      </c>
      <c r="Q194">
        <v>24.1331174</v>
      </c>
    </row>
    <row r="195" spans="1:18" x14ac:dyDescent="0.3">
      <c r="A195" t="s">
        <v>8</v>
      </c>
      <c r="B195" t="s">
        <v>27</v>
      </c>
      <c r="C195">
        <v>33.865166500000001</v>
      </c>
      <c r="D195">
        <v>29.505285000000001</v>
      </c>
      <c r="E195">
        <v>33.3231106</v>
      </c>
      <c r="F195">
        <v>31.226757800000001</v>
      </c>
      <c r="G195">
        <v>33.145202699999999</v>
      </c>
      <c r="H195">
        <v>32.965272400000003</v>
      </c>
      <c r="I195">
        <v>30.792984199999999</v>
      </c>
      <c r="J195">
        <v>26.437222800000001</v>
      </c>
      <c r="K195">
        <v>24.6222867</v>
      </c>
      <c r="L195">
        <v>26.0620023</v>
      </c>
      <c r="M195">
        <v>13.223817800000001</v>
      </c>
      <c r="N195">
        <v>18.979340100000002</v>
      </c>
      <c r="O195">
        <v>28.7146744</v>
      </c>
      <c r="P195">
        <v>23.4258123</v>
      </c>
      <c r="Q195">
        <v>23.0027522</v>
      </c>
      <c r="R195">
        <v>28.918685799999999</v>
      </c>
    </row>
    <row r="196" spans="1:18" x14ac:dyDescent="0.3">
      <c r="A196" t="s">
        <v>212</v>
      </c>
      <c r="B196" t="s">
        <v>27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</row>
    <row r="197" spans="1:18" x14ac:dyDescent="0.3">
      <c r="A197" t="s">
        <v>213</v>
      </c>
      <c r="B197" t="s">
        <v>27</v>
      </c>
    </row>
    <row r="198" spans="1:18" x14ac:dyDescent="0.3">
      <c r="A198" t="s">
        <v>214</v>
      </c>
      <c r="B198" t="s">
        <v>27</v>
      </c>
    </row>
    <row r="199" spans="1:18" x14ac:dyDescent="0.3">
      <c r="A199" t="s">
        <v>215</v>
      </c>
      <c r="B199" t="s">
        <v>27</v>
      </c>
      <c r="C199">
        <v>38.235586499999997</v>
      </c>
      <c r="D199">
        <v>37.690094600000002</v>
      </c>
      <c r="E199">
        <v>37.587723599999997</v>
      </c>
      <c r="F199">
        <v>38.3132728</v>
      </c>
      <c r="G199">
        <v>37.279170000000001</v>
      </c>
      <c r="H199">
        <v>37.133146600000003</v>
      </c>
      <c r="I199">
        <v>36.935743000000002</v>
      </c>
      <c r="J199">
        <v>36.771723100000003</v>
      </c>
      <c r="K199">
        <v>36.097247299999999</v>
      </c>
      <c r="L199">
        <v>34.288832499999998</v>
      </c>
      <c r="M199">
        <v>34.141384700000003</v>
      </c>
      <c r="N199">
        <v>33.324503</v>
      </c>
      <c r="O199">
        <v>32.0408732</v>
      </c>
      <c r="P199">
        <v>32.525297399999999</v>
      </c>
      <c r="Q199">
        <v>32.081429300000003</v>
      </c>
    </row>
    <row r="200" spans="1:18" x14ac:dyDescent="0.3">
      <c r="A200" t="s">
        <v>216</v>
      </c>
      <c r="B200" t="s">
        <v>27</v>
      </c>
    </row>
    <row r="201" spans="1:18" x14ac:dyDescent="0.3">
      <c r="A201" t="s">
        <v>217</v>
      </c>
      <c r="B201" t="s">
        <v>27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</row>
    <row r="202" spans="1:18" x14ac:dyDescent="0.3">
      <c r="A202" t="s">
        <v>218</v>
      </c>
      <c r="B202" t="s">
        <v>27</v>
      </c>
      <c r="C202">
        <v>37.162552499999997</v>
      </c>
      <c r="D202">
        <v>37.164445100000002</v>
      </c>
      <c r="E202">
        <v>37.688864500000001</v>
      </c>
      <c r="F202">
        <v>42.878128400000001</v>
      </c>
      <c r="G202">
        <v>38.536965299999999</v>
      </c>
      <c r="H202">
        <v>37.261205500000003</v>
      </c>
      <c r="I202">
        <v>40.301768799999998</v>
      </c>
      <c r="J202">
        <v>41.0309211</v>
      </c>
      <c r="K202">
        <v>39.845433800000002</v>
      </c>
      <c r="L202">
        <v>37.708041100000003</v>
      </c>
      <c r="M202">
        <v>34.216994700000001</v>
      </c>
      <c r="N202">
        <v>40.005484000000003</v>
      </c>
      <c r="O202">
        <v>38.983223899999999</v>
      </c>
      <c r="P202">
        <v>28.963373000000001</v>
      </c>
      <c r="Q202">
        <v>27.312045600000001</v>
      </c>
    </row>
    <row r="203" spans="1:18" x14ac:dyDescent="0.3">
      <c r="A203" t="s">
        <v>219</v>
      </c>
      <c r="B203" t="s">
        <v>27</v>
      </c>
      <c r="C203">
        <v>20.0366699</v>
      </c>
      <c r="D203">
        <v>18.9774809</v>
      </c>
      <c r="E203">
        <v>19.154807300000002</v>
      </c>
      <c r="F203">
        <v>18.834597599999999</v>
      </c>
      <c r="G203">
        <v>17.2929493</v>
      </c>
      <c r="H203">
        <v>17.3946732</v>
      </c>
      <c r="I203">
        <v>17.985239400000001</v>
      </c>
      <c r="J203">
        <v>16.762992700000002</v>
      </c>
      <c r="K203">
        <v>18.9467572</v>
      </c>
      <c r="L203">
        <v>16.576216200000001</v>
      </c>
      <c r="M203">
        <v>16.030444500000002</v>
      </c>
      <c r="N203">
        <v>15.607582499999999</v>
      </c>
      <c r="O203">
        <v>15.797713099999999</v>
      </c>
      <c r="P203">
        <v>15.306134999999999</v>
      </c>
      <c r="Q203">
        <v>14.9010715</v>
      </c>
    </row>
    <row r="204" spans="1:18" x14ac:dyDescent="0.3">
      <c r="A204" t="s">
        <v>220</v>
      </c>
      <c r="B204" t="s">
        <v>27</v>
      </c>
    </row>
    <row r="205" spans="1:18" x14ac:dyDescent="0.3">
      <c r="A205" t="s">
        <v>221</v>
      </c>
      <c r="B205" t="s">
        <v>27</v>
      </c>
      <c r="C205">
        <v>58.420774799999997</v>
      </c>
      <c r="D205">
        <v>58.956597100000003</v>
      </c>
      <c r="E205">
        <v>59.238017900000003</v>
      </c>
      <c r="F205">
        <v>57.477251500000001</v>
      </c>
      <c r="G205">
        <v>57.012087800000003</v>
      </c>
      <c r="H205">
        <v>55.967673699999999</v>
      </c>
      <c r="I205">
        <v>55.9970578</v>
      </c>
      <c r="J205">
        <v>55.580571999999997</v>
      </c>
      <c r="K205">
        <v>58.410809200000003</v>
      </c>
      <c r="L205">
        <v>57.373951300000002</v>
      </c>
      <c r="M205">
        <v>57.8379786</v>
      </c>
      <c r="N205">
        <v>57.994289899999998</v>
      </c>
      <c r="O205">
        <v>62.305045900000003</v>
      </c>
      <c r="P205">
        <v>63.241526399999998</v>
      </c>
      <c r="Q205">
        <v>65.678336799999997</v>
      </c>
    </row>
    <row r="206" spans="1:18" x14ac:dyDescent="0.3">
      <c r="A206" t="s">
        <v>222</v>
      </c>
      <c r="B206" t="s">
        <v>27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</row>
    <row r="207" spans="1:18" x14ac:dyDescent="0.3">
      <c r="A207" t="s">
        <v>223</v>
      </c>
      <c r="B207" t="s">
        <v>27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8" x14ac:dyDescent="0.3">
      <c r="A208" t="s">
        <v>224</v>
      </c>
      <c r="B208" t="s">
        <v>27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</row>
    <row r="209" spans="1:18" x14ac:dyDescent="0.3">
      <c r="A209" t="s">
        <v>225</v>
      </c>
      <c r="B209" t="s">
        <v>27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1.277384E-2</v>
      </c>
      <c r="P209">
        <v>0.64416602000000001</v>
      </c>
      <c r="Q209">
        <v>1.0976103699999999</v>
      </c>
    </row>
    <row r="210" spans="1:18" x14ac:dyDescent="0.3">
      <c r="A210" t="s">
        <v>226</v>
      </c>
      <c r="B210" t="s">
        <v>27</v>
      </c>
    </row>
    <row r="211" spans="1:18" x14ac:dyDescent="0.3">
      <c r="A211" t="s">
        <v>227</v>
      </c>
      <c r="B211" t="s">
        <v>27</v>
      </c>
    </row>
    <row r="212" spans="1:18" x14ac:dyDescent="0.3">
      <c r="A212" t="s">
        <v>228</v>
      </c>
      <c r="B212" t="s">
        <v>27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</row>
    <row r="213" spans="1:18" x14ac:dyDescent="0.3">
      <c r="A213" t="s">
        <v>229</v>
      </c>
      <c r="B213" t="s">
        <v>27</v>
      </c>
    </row>
    <row r="214" spans="1:18" x14ac:dyDescent="0.3">
      <c r="A214" t="s">
        <v>230</v>
      </c>
      <c r="B214" t="s">
        <v>27</v>
      </c>
    </row>
    <row r="215" spans="1:18" x14ac:dyDescent="0.3">
      <c r="A215" t="s">
        <v>231</v>
      </c>
      <c r="B215" t="s">
        <v>27</v>
      </c>
      <c r="C215">
        <v>62.779730499999999</v>
      </c>
      <c r="D215">
        <v>62.223171100000002</v>
      </c>
      <c r="E215">
        <v>64.343981700000001</v>
      </c>
      <c r="F215">
        <v>69.869366099999993</v>
      </c>
      <c r="G215">
        <v>68.290611900000002</v>
      </c>
      <c r="H215">
        <v>64.270439199999998</v>
      </c>
      <c r="I215">
        <v>68.728927400000003</v>
      </c>
      <c r="J215">
        <v>70.0519836</v>
      </c>
      <c r="K215">
        <v>72.438978000000006</v>
      </c>
      <c r="L215">
        <v>71.322145300000003</v>
      </c>
      <c r="M215">
        <v>67.055019599999994</v>
      </c>
      <c r="N215">
        <v>75.702188100000001</v>
      </c>
      <c r="O215">
        <v>72.804180099999996</v>
      </c>
      <c r="P215">
        <v>73.1383996</v>
      </c>
      <c r="Q215">
        <v>66.273993899999994</v>
      </c>
    </row>
    <row r="216" spans="1:18" x14ac:dyDescent="0.3">
      <c r="A216" t="s">
        <v>232</v>
      </c>
      <c r="B216" t="s">
        <v>27</v>
      </c>
      <c r="C216">
        <v>62.067838100000003</v>
      </c>
      <c r="D216">
        <v>61.524488900000001</v>
      </c>
      <c r="E216">
        <v>60.281869499999999</v>
      </c>
      <c r="F216">
        <v>61.842613200000002</v>
      </c>
      <c r="G216">
        <v>60.817572699999999</v>
      </c>
      <c r="H216">
        <v>60.6129003</v>
      </c>
      <c r="I216">
        <v>59.956038499999998</v>
      </c>
      <c r="J216">
        <v>60.277372200000002</v>
      </c>
      <c r="K216">
        <v>59.450648600000001</v>
      </c>
      <c r="L216">
        <v>58.055123600000002</v>
      </c>
      <c r="M216">
        <v>56.946193000000001</v>
      </c>
      <c r="N216">
        <v>56.074103100000002</v>
      </c>
      <c r="O216">
        <v>55.187736000000001</v>
      </c>
      <c r="P216">
        <v>53.635783400000001</v>
      </c>
      <c r="Q216">
        <v>51.4814516</v>
      </c>
    </row>
    <row r="217" spans="1:18" x14ac:dyDescent="0.3">
      <c r="A217" t="s">
        <v>233</v>
      </c>
      <c r="B217" t="s">
        <v>27</v>
      </c>
      <c r="O217">
        <v>0</v>
      </c>
      <c r="P217">
        <v>0</v>
      </c>
      <c r="Q217">
        <v>0</v>
      </c>
    </row>
    <row r="218" spans="1:18" x14ac:dyDescent="0.3">
      <c r="A218" t="s">
        <v>234</v>
      </c>
      <c r="B218" t="s">
        <v>27</v>
      </c>
      <c r="C218">
        <v>62.017242899999999</v>
      </c>
      <c r="D218">
        <v>61.474336600000001</v>
      </c>
      <c r="E218">
        <v>60.232730099999998</v>
      </c>
      <c r="F218">
        <v>61.792201499999997</v>
      </c>
      <c r="G218">
        <v>60.767996699999998</v>
      </c>
      <c r="H218">
        <v>60.5634911</v>
      </c>
      <c r="I218">
        <v>59.907164700000003</v>
      </c>
      <c r="J218">
        <v>60.228236500000001</v>
      </c>
      <c r="K218">
        <v>59.402186800000003</v>
      </c>
      <c r="L218">
        <v>58.007799300000002</v>
      </c>
      <c r="M218">
        <v>56.8997727</v>
      </c>
      <c r="N218">
        <v>56.028393700000002</v>
      </c>
      <c r="O218">
        <v>55.142749199999997</v>
      </c>
      <c r="P218">
        <v>53.592061600000001</v>
      </c>
      <c r="Q218">
        <v>51.439485900000001</v>
      </c>
    </row>
    <row r="219" spans="1:18" x14ac:dyDescent="0.3">
      <c r="A219" t="s">
        <v>235</v>
      </c>
      <c r="B219" t="s">
        <v>27</v>
      </c>
      <c r="C219">
        <v>11.695928</v>
      </c>
      <c r="D219">
        <v>11.3557761</v>
      </c>
      <c r="E219">
        <v>11.03823</v>
      </c>
      <c r="F219">
        <v>11.908857100000001</v>
      </c>
      <c r="G219">
        <v>11.6105395</v>
      </c>
      <c r="H219">
        <v>11.818800599999999</v>
      </c>
      <c r="I219">
        <v>11.015457700000001</v>
      </c>
      <c r="J219">
        <v>12.286877499999999</v>
      </c>
      <c r="K219">
        <v>10.691762300000001</v>
      </c>
      <c r="L219">
        <v>8.6966814400000008</v>
      </c>
      <c r="M219">
        <v>10.4022407</v>
      </c>
      <c r="N219">
        <v>10.1419424</v>
      </c>
      <c r="O219">
        <v>9.1637390599999993</v>
      </c>
      <c r="P219">
        <v>10.573749299999999</v>
      </c>
      <c r="Q219">
        <v>9.9201219999999992</v>
      </c>
    </row>
    <row r="220" spans="1:18" x14ac:dyDescent="0.3">
      <c r="A220" t="s">
        <v>236</v>
      </c>
      <c r="B220" t="s">
        <v>27</v>
      </c>
    </row>
    <row r="221" spans="1:18" x14ac:dyDescent="0.3">
      <c r="A221" t="s">
        <v>237</v>
      </c>
      <c r="B221" t="s">
        <v>27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</row>
    <row r="222" spans="1:18" x14ac:dyDescent="0.3">
      <c r="A222" t="s">
        <v>238</v>
      </c>
      <c r="B222" t="s">
        <v>27</v>
      </c>
      <c r="C222">
        <v>19.842197500000001</v>
      </c>
      <c r="D222">
        <v>19.6415118</v>
      </c>
      <c r="E222">
        <v>17.378616699999998</v>
      </c>
      <c r="F222">
        <v>20.664170899999998</v>
      </c>
      <c r="G222">
        <v>20.075508899999999</v>
      </c>
      <c r="H222">
        <v>19.0737433</v>
      </c>
      <c r="I222">
        <v>18.332213400000001</v>
      </c>
      <c r="J222">
        <v>18.725799500000001</v>
      </c>
      <c r="K222">
        <v>17.903338000000002</v>
      </c>
      <c r="L222">
        <v>16.497550100000002</v>
      </c>
      <c r="M222">
        <v>14.8558112</v>
      </c>
      <c r="N222">
        <v>14.274604099999999</v>
      </c>
      <c r="O222">
        <v>13.788477800000001</v>
      </c>
      <c r="P222">
        <v>12.365855399999999</v>
      </c>
      <c r="Q222">
        <v>12.361868299999999</v>
      </c>
      <c r="R222">
        <v>11.9033905</v>
      </c>
    </row>
    <row r="223" spans="1:18" x14ac:dyDescent="0.3">
      <c r="A223" t="s">
        <v>239</v>
      </c>
      <c r="B223" t="s">
        <v>27</v>
      </c>
      <c r="C223">
        <v>33.844685800000001</v>
      </c>
      <c r="D223">
        <v>34.003871099999998</v>
      </c>
      <c r="E223">
        <v>36.320043800000001</v>
      </c>
      <c r="F223">
        <v>36.960926200000003</v>
      </c>
      <c r="G223">
        <v>33.992534900000003</v>
      </c>
      <c r="H223">
        <v>34.868029399999998</v>
      </c>
      <c r="I223">
        <v>35.964273900000002</v>
      </c>
      <c r="J223">
        <v>36.442199000000002</v>
      </c>
      <c r="K223">
        <v>32.459296299999998</v>
      </c>
      <c r="L223">
        <v>31.286959700000001</v>
      </c>
      <c r="M223">
        <v>32.531528799999997</v>
      </c>
      <c r="N223">
        <v>33.345900100000001</v>
      </c>
      <c r="O223">
        <v>33.091072799999999</v>
      </c>
      <c r="P223">
        <v>30.8431906</v>
      </c>
      <c r="Q223">
        <v>21.901765399999999</v>
      </c>
      <c r="R223">
        <v>29.5941109</v>
      </c>
    </row>
    <row r="224" spans="1:18" x14ac:dyDescent="0.3">
      <c r="A224" t="s">
        <v>6</v>
      </c>
      <c r="B224" t="s">
        <v>27</v>
      </c>
      <c r="C224">
        <v>1.74618367</v>
      </c>
      <c r="D224">
        <v>2.0112008399999999</v>
      </c>
      <c r="E224">
        <v>2.5323790000000002</v>
      </c>
      <c r="F224">
        <v>3.20286012</v>
      </c>
      <c r="G224">
        <v>1.6548759500000001</v>
      </c>
      <c r="H224">
        <v>1.21617782</v>
      </c>
      <c r="I224">
        <v>1.38952864</v>
      </c>
      <c r="J224">
        <v>1.14565625</v>
      </c>
      <c r="K224">
        <v>1.49105368</v>
      </c>
      <c r="L224">
        <v>1.1712687799999999</v>
      </c>
      <c r="M224">
        <v>1.8018321399999999</v>
      </c>
      <c r="N224">
        <v>1.32375844</v>
      </c>
      <c r="O224">
        <v>0.77447186999999995</v>
      </c>
      <c r="P224">
        <v>0.87890689</v>
      </c>
      <c r="Q224">
        <v>0.64732928000000001</v>
      </c>
      <c r="R224">
        <v>1.2446796</v>
      </c>
    </row>
    <row r="225" spans="1:17" x14ac:dyDescent="0.3">
      <c r="A225" t="s">
        <v>240</v>
      </c>
      <c r="B225" t="s">
        <v>27</v>
      </c>
    </row>
    <row r="226" spans="1:17" x14ac:dyDescent="0.3">
      <c r="A226" t="s">
        <v>241</v>
      </c>
      <c r="B226" t="s">
        <v>27</v>
      </c>
    </row>
    <row r="227" spans="1:17" x14ac:dyDescent="0.3">
      <c r="A227" t="s">
        <v>242</v>
      </c>
      <c r="B227" t="s">
        <v>27</v>
      </c>
    </row>
    <row r="228" spans="1:17" x14ac:dyDescent="0.3">
      <c r="A228" t="s">
        <v>243</v>
      </c>
      <c r="B228" t="s">
        <v>27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</row>
    <row r="229" spans="1:17" x14ac:dyDescent="0.3">
      <c r="A229" t="s">
        <v>244</v>
      </c>
      <c r="B229" t="s">
        <v>27</v>
      </c>
    </row>
    <row r="230" spans="1:17" x14ac:dyDescent="0.3">
      <c r="A230" t="s">
        <v>245</v>
      </c>
      <c r="B230" t="s">
        <v>27</v>
      </c>
    </row>
    <row r="231" spans="1:17" x14ac:dyDescent="0.3">
      <c r="A231" t="s">
        <v>246</v>
      </c>
      <c r="B231" t="s">
        <v>27</v>
      </c>
      <c r="C231">
        <v>67.196152799999993</v>
      </c>
      <c r="D231">
        <v>66.064821600000002</v>
      </c>
      <c r="E231">
        <v>67.483709500000003</v>
      </c>
      <c r="F231">
        <v>69.810496599999993</v>
      </c>
      <c r="G231">
        <v>69.2823554</v>
      </c>
      <c r="H231">
        <v>70.761577200000005</v>
      </c>
      <c r="I231">
        <v>72.495327399999994</v>
      </c>
      <c r="J231">
        <v>73.754924599999995</v>
      </c>
      <c r="K231">
        <v>71.735908499999994</v>
      </c>
      <c r="L231">
        <v>71.430807999999999</v>
      </c>
      <c r="M231">
        <v>70.806479499999995</v>
      </c>
      <c r="N231">
        <v>73.101134799999997</v>
      </c>
      <c r="O231">
        <v>70.396096499999999</v>
      </c>
      <c r="P231">
        <v>70.3506754</v>
      </c>
      <c r="Q231">
        <v>67.969677399999995</v>
      </c>
    </row>
    <row r="232" spans="1:17" x14ac:dyDescent="0.3">
      <c r="A232" t="s">
        <v>247</v>
      </c>
      <c r="B232" t="s">
        <v>27</v>
      </c>
      <c r="C232">
        <v>30.580614300000001</v>
      </c>
      <c r="D232">
        <v>30.362527400000001</v>
      </c>
      <c r="E232">
        <v>29.8301479</v>
      </c>
      <c r="F232">
        <v>30.097933600000001</v>
      </c>
      <c r="G232">
        <v>28.482359599999999</v>
      </c>
      <c r="H232">
        <v>28.763274299999999</v>
      </c>
      <c r="I232">
        <v>29.6972755</v>
      </c>
      <c r="J232">
        <v>29.823366700000001</v>
      </c>
      <c r="K232">
        <v>31.123322099999999</v>
      </c>
      <c r="L232">
        <v>29.5186229</v>
      </c>
      <c r="M232">
        <v>28.760662</v>
      </c>
      <c r="N232">
        <v>29.831919200000002</v>
      </c>
      <c r="O232">
        <v>29.2503238</v>
      </c>
      <c r="P232">
        <v>28.862530799999998</v>
      </c>
      <c r="Q232">
        <v>27.981546099999999</v>
      </c>
    </row>
    <row r="233" spans="1:17" x14ac:dyDescent="0.3">
      <c r="A233" t="s">
        <v>248</v>
      </c>
      <c r="B233" t="s">
        <v>27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</row>
    <row r="234" spans="1:17" x14ac:dyDescent="0.3">
      <c r="A234" t="s">
        <v>249</v>
      </c>
      <c r="B234" t="s">
        <v>27</v>
      </c>
      <c r="C234">
        <v>18.517978299999999</v>
      </c>
      <c r="D234">
        <v>19.398555000000002</v>
      </c>
      <c r="E234">
        <v>17.279590500000001</v>
      </c>
      <c r="F234">
        <v>16.557106600000001</v>
      </c>
      <c r="G234">
        <v>16.388683400000001</v>
      </c>
      <c r="H234">
        <v>15.523801600000001</v>
      </c>
      <c r="I234">
        <v>18.2417725</v>
      </c>
      <c r="J234">
        <v>21.459359200000002</v>
      </c>
      <c r="K234">
        <v>21.551151099999998</v>
      </c>
      <c r="L234">
        <v>20.239362799999999</v>
      </c>
      <c r="M234">
        <v>18.835646499999999</v>
      </c>
      <c r="N234">
        <v>22.314748900000001</v>
      </c>
      <c r="O234">
        <v>19.996044300000001</v>
      </c>
      <c r="P234">
        <v>22.079370000000001</v>
      </c>
      <c r="Q234">
        <v>21.6430246</v>
      </c>
    </row>
    <row r="235" spans="1:17" x14ac:dyDescent="0.3">
      <c r="A235" t="s">
        <v>250</v>
      </c>
      <c r="B235" t="s">
        <v>27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</row>
    <row r="236" spans="1:17" x14ac:dyDescent="0.3">
      <c r="A236" t="s">
        <v>251</v>
      </c>
      <c r="B236" t="s">
        <v>27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</row>
    <row r="237" spans="1:17" x14ac:dyDescent="0.3">
      <c r="A237" t="s">
        <v>252</v>
      </c>
      <c r="B237" t="s">
        <v>27</v>
      </c>
      <c r="C237">
        <v>4.4998181199999996</v>
      </c>
      <c r="D237">
        <v>4.5837957999999999</v>
      </c>
      <c r="E237">
        <v>4.6469861799999999</v>
      </c>
      <c r="F237">
        <v>4.91349781</v>
      </c>
      <c r="G237">
        <v>4.49352106</v>
      </c>
      <c r="H237">
        <v>5.14047565</v>
      </c>
      <c r="I237">
        <v>5.2118228899999997</v>
      </c>
      <c r="J237">
        <v>5.2425726800000003</v>
      </c>
      <c r="K237">
        <v>4.4013743300000003</v>
      </c>
      <c r="L237">
        <v>4.9312417000000002</v>
      </c>
      <c r="M237">
        <v>5.2855599499999997</v>
      </c>
      <c r="N237">
        <v>5.34837966</v>
      </c>
      <c r="O237">
        <v>5.8854219900000002</v>
      </c>
      <c r="P237">
        <v>6.6072908400000001</v>
      </c>
      <c r="Q237">
        <v>6.7042765099999997</v>
      </c>
    </row>
    <row r="238" spans="1:17" x14ac:dyDescent="0.3">
      <c r="A238" t="s">
        <v>253</v>
      </c>
      <c r="B238" t="s">
        <v>27</v>
      </c>
    </row>
    <row r="239" spans="1:17" x14ac:dyDescent="0.3">
      <c r="A239" t="s">
        <v>254</v>
      </c>
      <c r="B239" t="s">
        <v>27</v>
      </c>
      <c r="C239">
        <v>2.7118116400000001</v>
      </c>
      <c r="D239">
        <v>3.3348514200000001</v>
      </c>
      <c r="E239">
        <v>3.0995882300000002</v>
      </c>
      <c r="F239">
        <v>2.9935213699999998</v>
      </c>
      <c r="G239">
        <v>2.9547685499999998</v>
      </c>
      <c r="H239">
        <v>2.84358858</v>
      </c>
      <c r="I239">
        <v>2.6902532300000002</v>
      </c>
      <c r="J239">
        <v>2.4609475500000002</v>
      </c>
      <c r="K239">
        <v>2.1465621100000001</v>
      </c>
      <c r="L239">
        <v>1.9309020100000001</v>
      </c>
      <c r="M239">
        <v>1.7746890500000001</v>
      </c>
      <c r="N239">
        <v>1.8626026600000001</v>
      </c>
      <c r="O239">
        <v>1.81845729</v>
      </c>
      <c r="P239">
        <v>1.78016244</v>
      </c>
      <c r="Q239">
        <v>2.2394484399999999</v>
      </c>
    </row>
    <row r="240" spans="1:17" x14ac:dyDescent="0.3">
      <c r="A240" t="s">
        <v>255</v>
      </c>
      <c r="B240" t="s">
        <v>27</v>
      </c>
    </row>
    <row r="241" spans="1:18" x14ac:dyDescent="0.3">
      <c r="A241" t="s">
        <v>256</v>
      </c>
      <c r="B241" t="s">
        <v>27</v>
      </c>
      <c r="C241">
        <v>58.420774799999997</v>
      </c>
      <c r="D241">
        <v>58.956597100000003</v>
      </c>
      <c r="E241">
        <v>59.238017900000003</v>
      </c>
      <c r="F241">
        <v>57.477251500000001</v>
      </c>
      <c r="G241">
        <v>57.012087800000003</v>
      </c>
      <c r="H241">
        <v>55.967673699999999</v>
      </c>
      <c r="I241">
        <v>55.9970578</v>
      </c>
      <c r="J241">
        <v>55.580571999999997</v>
      </c>
      <c r="K241">
        <v>58.410809200000003</v>
      </c>
      <c r="L241">
        <v>57.373951300000002</v>
      </c>
      <c r="M241">
        <v>57.8379786</v>
      </c>
      <c r="N241">
        <v>57.994289899999998</v>
      </c>
      <c r="O241">
        <v>62.305045900000003</v>
      </c>
      <c r="P241">
        <v>63.241526399999998</v>
      </c>
      <c r="Q241">
        <v>65.678336799999997</v>
      </c>
    </row>
    <row r="242" spans="1:18" x14ac:dyDescent="0.3">
      <c r="A242" t="s">
        <v>257</v>
      </c>
      <c r="B242" t="s">
        <v>27</v>
      </c>
      <c r="C242">
        <v>62.017242899999999</v>
      </c>
      <c r="D242">
        <v>61.474336600000001</v>
      </c>
      <c r="E242">
        <v>60.232730099999998</v>
      </c>
      <c r="F242">
        <v>61.792201499999997</v>
      </c>
      <c r="G242">
        <v>60.767996699999998</v>
      </c>
      <c r="H242">
        <v>60.5634911</v>
      </c>
      <c r="I242">
        <v>59.907164700000003</v>
      </c>
      <c r="J242">
        <v>60.228236500000001</v>
      </c>
      <c r="K242">
        <v>59.402186800000003</v>
      </c>
      <c r="L242">
        <v>58.007799300000002</v>
      </c>
      <c r="M242">
        <v>56.8997727</v>
      </c>
      <c r="N242">
        <v>56.028393700000002</v>
      </c>
      <c r="O242">
        <v>55.142749199999997</v>
      </c>
      <c r="P242">
        <v>53.592061600000001</v>
      </c>
      <c r="Q242">
        <v>51.439485900000001</v>
      </c>
    </row>
    <row r="243" spans="1:18" x14ac:dyDescent="0.3">
      <c r="A243" t="s">
        <v>258</v>
      </c>
      <c r="B243" t="s">
        <v>27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</row>
    <row r="244" spans="1:18" x14ac:dyDescent="0.3">
      <c r="A244" t="s">
        <v>259</v>
      </c>
      <c r="B244" t="s">
        <v>27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</row>
    <row r="245" spans="1:18" x14ac:dyDescent="0.3">
      <c r="A245" t="s">
        <v>260</v>
      </c>
      <c r="B245" t="s">
        <v>27</v>
      </c>
      <c r="C245">
        <v>30.568674900000001</v>
      </c>
      <c r="D245">
        <v>31.3025056</v>
      </c>
      <c r="E245">
        <v>24.844667699999999</v>
      </c>
      <c r="F245">
        <v>22.941933800000001</v>
      </c>
      <c r="G245">
        <v>22.858962999999999</v>
      </c>
      <c r="H245">
        <v>26.668971800000001</v>
      </c>
      <c r="I245">
        <v>26.460728599999999</v>
      </c>
      <c r="J245">
        <v>27.892857500000002</v>
      </c>
      <c r="K245">
        <v>29.088086799999999</v>
      </c>
      <c r="L245">
        <v>28.583454799999998</v>
      </c>
      <c r="M245">
        <v>26.0629332</v>
      </c>
      <c r="N245">
        <v>28.866181600000001</v>
      </c>
      <c r="O245">
        <v>28.398386599999998</v>
      </c>
      <c r="P245">
        <v>26.560457</v>
      </c>
      <c r="Q245">
        <v>30.267539299999999</v>
      </c>
      <c r="R245">
        <v>28.317994500000001</v>
      </c>
    </row>
    <row r="246" spans="1:18" x14ac:dyDescent="0.3">
      <c r="A246" t="s">
        <v>261</v>
      </c>
      <c r="B246" t="s">
        <v>27</v>
      </c>
    </row>
    <row r="247" spans="1:18" x14ac:dyDescent="0.3">
      <c r="A247" t="s">
        <v>262</v>
      </c>
      <c r="B247" t="s">
        <v>27</v>
      </c>
      <c r="C247">
        <v>2.71035599</v>
      </c>
      <c r="D247">
        <v>3.23159785</v>
      </c>
      <c r="E247">
        <v>3.7154989399999998</v>
      </c>
      <c r="F247">
        <v>2.745393</v>
      </c>
      <c r="G247">
        <v>2.5763930500000001</v>
      </c>
      <c r="H247">
        <v>1.1533051999999999</v>
      </c>
      <c r="I247">
        <v>0.69605567999999995</v>
      </c>
      <c r="J247">
        <v>0.86042065000000001</v>
      </c>
      <c r="K247">
        <v>0.43290043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8" x14ac:dyDescent="0.3">
      <c r="A248" t="s">
        <v>263</v>
      </c>
      <c r="B248" t="s">
        <v>27</v>
      </c>
    </row>
    <row r="249" spans="1:18" x14ac:dyDescent="0.3">
      <c r="A249" t="s">
        <v>264</v>
      </c>
      <c r="B249" t="s">
        <v>27</v>
      </c>
      <c r="C249">
        <v>30.077830800000001</v>
      </c>
      <c r="D249">
        <v>30.7679844</v>
      </c>
      <c r="E249">
        <v>31.473394299999999</v>
      </c>
      <c r="F249">
        <v>30.322183299999999</v>
      </c>
      <c r="G249">
        <v>24.791517899999999</v>
      </c>
      <c r="H249">
        <v>26.9012925</v>
      </c>
      <c r="I249">
        <v>33.608131100000001</v>
      </c>
      <c r="J249">
        <v>35.708568100000001</v>
      </c>
      <c r="K249">
        <v>36.674005399999999</v>
      </c>
      <c r="L249">
        <v>37.5506137</v>
      </c>
      <c r="M249">
        <v>36.862088</v>
      </c>
      <c r="N249">
        <v>38.212437199999997</v>
      </c>
      <c r="O249">
        <v>40.540826699999997</v>
      </c>
      <c r="P249">
        <v>41.822659100000003</v>
      </c>
      <c r="Q249">
        <v>38.736179200000002</v>
      </c>
    </row>
    <row r="250" spans="1:18" x14ac:dyDescent="0.3">
      <c r="A250" t="s">
        <v>265</v>
      </c>
      <c r="B250" t="s">
        <v>27</v>
      </c>
      <c r="C250">
        <v>39.719279100000001</v>
      </c>
      <c r="D250">
        <v>40.1571602</v>
      </c>
      <c r="E250">
        <v>41.489971099999998</v>
      </c>
      <c r="F250">
        <v>43.817832000000003</v>
      </c>
      <c r="G250">
        <v>44.218747700000002</v>
      </c>
      <c r="H250">
        <v>46.060453699999997</v>
      </c>
      <c r="I250">
        <v>47.947203999999999</v>
      </c>
      <c r="J250">
        <v>49.890543600000001</v>
      </c>
      <c r="K250">
        <v>49.180869899999998</v>
      </c>
      <c r="L250">
        <v>49.703436000000004</v>
      </c>
      <c r="M250">
        <v>49.915281100000001</v>
      </c>
      <c r="N250">
        <v>52.329822900000003</v>
      </c>
      <c r="O250">
        <v>50.773670899999999</v>
      </c>
      <c r="P250">
        <v>51.301834999999997</v>
      </c>
      <c r="Q250">
        <v>49.950381399999998</v>
      </c>
    </row>
    <row r="251" spans="1:18" x14ac:dyDescent="0.3">
      <c r="A251" t="s">
        <v>266</v>
      </c>
      <c r="B251" t="s">
        <v>27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</row>
    <row r="252" spans="1:18" x14ac:dyDescent="0.3">
      <c r="A252" t="s">
        <v>267</v>
      </c>
      <c r="B252" t="s">
        <v>27</v>
      </c>
      <c r="C252">
        <v>52.895152199999998</v>
      </c>
      <c r="D252">
        <v>51.633426900000003</v>
      </c>
      <c r="E252">
        <v>50.657299500000001</v>
      </c>
      <c r="F252">
        <v>51.381167599999998</v>
      </c>
      <c r="G252">
        <v>50.396689600000002</v>
      </c>
      <c r="H252">
        <v>50.457086400000001</v>
      </c>
      <c r="I252">
        <v>49.772877800000003</v>
      </c>
      <c r="J252">
        <v>48.993909500000001</v>
      </c>
      <c r="K252">
        <v>49.104439800000002</v>
      </c>
      <c r="L252">
        <v>45.437731599999999</v>
      </c>
      <c r="M252">
        <v>45.797605799999999</v>
      </c>
      <c r="N252">
        <v>43.345764099999997</v>
      </c>
      <c r="O252">
        <v>38.479855700000002</v>
      </c>
      <c r="P252">
        <v>39.943141199999999</v>
      </c>
      <c r="Q252">
        <v>39.650732699999999</v>
      </c>
      <c r="R252">
        <v>34.341211999999999</v>
      </c>
    </row>
    <row r="253" spans="1:18" x14ac:dyDescent="0.3">
      <c r="A253" t="s">
        <v>268</v>
      </c>
      <c r="B253" t="s">
        <v>27</v>
      </c>
      <c r="C253">
        <v>4.0862922499999996</v>
      </c>
      <c r="D253">
        <v>4.0845687100000001</v>
      </c>
      <c r="E253">
        <v>4.0843642300000003</v>
      </c>
      <c r="F253">
        <v>4.0850202400000004</v>
      </c>
      <c r="G253">
        <v>4.0860000000000003</v>
      </c>
      <c r="H253">
        <v>4.0833333300000003</v>
      </c>
      <c r="I253">
        <v>4.0868028299999999</v>
      </c>
      <c r="J253">
        <v>4.0858018400000002</v>
      </c>
      <c r="K253">
        <v>4.0850202400000004</v>
      </c>
      <c r="L253">
        <v>4.0860860900000002</v>
      </c>
      <c r="M253">
        <v>4.08510638</v>
      </c>
      <c r="N253">
        <v>4.0839694700000004</v>
      </c>
      <c r="O253">
        <v>4.0857142900000003</v>
      </c>
      <c r="P253">
        <v>4.0848708499999997</v>
      </c>
      <c r="Q253">
        <v>4.0848375499999996</v>
      </c>
    </row>
    <row r="254" spans="1:18" x14ac:dyDescent="0.3">
      <c r="A254" t="s">
        <v>269</v>
      </c>
      <c r="B254" t="s">
        <v>27</v>
      </c>
    </row>
    <row r="255" spans="1:18" x14ac:dyDescent="0.3">
      <c r="A255" t="s">
        <v>270</v>
      </c>
      <c r="B255" t="s">
        <v>27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8" x14ac:dyDescent="0.3">
      <c r="A256" t="s">
        <v>271</v>
      </c>
      <c r="B256" t="s">
        <v>27</v>
      </c>
    </row>
    <row r="257" spans="1:17" x14ac:dyDescent="0.3">
      <c r="A257" t="s">
        <v>272</v>
      </c>
      <c r="B257" t="s">
        <v>27</v>
      </c>
    </row>
    <row r="258" spans="1:17" x14ac:dyDescent="0.3">
      <c r="A258" t="s">
        <v>273</v>
      </c>
      <c r="B258" t="s">
        <v>27</v>
      </c>
      <c r="C258">
        <v>11.8030195</v>
      </c>
      <c r="D258">
        <v>10.5135912</v>
      </c>
      <c r="E258">
        <v>13.627220899999999</v>
      </c>
      <c r="F258">
        <v>17.683567499999999</v>
      </c>
      <c r="G258">
        <v>15.522950099999999</v>
      </c>
      <c r="H258">
        <v>22.690845400000001</v>
      </c>
      <c r="I258">
        <v>23.3316251</v>
      </c>
      <c r="J258">
        <v>21.818290399999999</v>
      </c>
      <c r="K258">
        <v>20.0596763</v>
      </c>
      <c r="L258">
        <v>18.009017100000001</v>
      </c>
      <c r="M258">
        <v>20.7475001</v>
      </c>
      <c r="N258">
        <v>21.551425900000002</v>
      </c>
      <c r="O258">
        <v>21.136641900000001</v>
      </c>
      <c r="P258">
        <v>24.512610599999999</v>
      </c>
      <c r="Q258">
        <v>24.527900200000001</v>
      </c>
    </row>
    <row r="259" spans="1:17" x14ac:dyDescent="0.3">
      <c r="A259" t="s">
        <v>274</v>
      </c>
      <c r="B259" t="s">
        <v>27</v>
      </c>
    </row>
    <row r="260" spans="1:17" x14ac:dyDescent="0.3">
      <c r="A260" t="s">
        <v>275</v>
      </c>
      <c r="B260" t="s">
        <v>27</v>
      </c>
      <c r="C260">
        <v>38.733102700000003</v>
      </c>
      <c r="D260">
        <v>38.557560600000002</v>
      </c>
      <c r="E260">
        <v>38.860123600000001</v>
      </c>
      <c r="F260">
        <v>39.953446499999998</v>
      </c>
      <c r="G260">
        <v>39.495231199999999</v>
      </c>
      <c r="H260">
        <v>39.952121599999998</v>
      </c>
      <c r="I260">
        <v>40.622857500000002</v>
      </c>
      <c r="J260">
        <v>41.253961400000001</v>
      </c>
      <c r="K260">
        <v>40.7321782</v>
      </c>
      <c r="L260">
        <v>40.102801300000003</v>
      </c>
      <c r="M260">
        <v>40.222858700000003</v>
      </c>
      <c r="N260">
        <v>41.103372800000002</v>
      </c>
      <c r="O260">
        <v>40.365339800000001</v>
      </c>
      <c r="P260">
        <v>41.1513864</v>
      </c>
      <c r="Q260">
        <v>40.664737299999999</v>
      </c>
    </row>
    <row r="261" spans="1:17" x14ac:dyDescent="0.3">
      <c r="A261" t="s">
        <v>276</v>
      </c>
      <c r="B261" t="s">
        <v>27</v>
      </c>
    </row>
    <row r="262" spans="1:17" x14ac:dyDescent="0.3">
      <c r="A262" t="s">
        <v>277</v>
      </c>
      <c r="B262" t="s">
        <v>27</v>
      </c>
      <c r="C262">
        <v>97.598917799999995</v>
      </c>
      <c r="D262">
        <v>97.967914399999998</v>
      </c>
      <c r="E262">
        <v>97.954239599999994</v>
      </c>
      <c r="F262">
        <v>97.851239699999994</v>
      </c>
      <c r="G262">
        <v>96.594806500000004</v>
      </c>
      <c r="H262">
        <v>96.8820099</v>
      </c>
      <c r="I262">
        <v>97.068110099999998</v>
      </c>
      <c r="J262">
        <v>97.414684600000001</v>
      </c>
      <c r="K262">
        <v>97.888415300000005</v>
      </c>
      <c r="L262">
        <v>97.286977500000006</v>
      </c>
      <c r="M262">
        <v>96.536377700000003</v>
      </c>
      <c r="N262">
        <v>97.827960700000006</v>
      </c>
      <c r="O262">
        <v>98.149083000000005</v>
      </c>
      <c r="P262">
        <v>97.578544100000002</v>
      </c>
      <c r="Q262">
        <v>96.946284000000006</v>
      </c>
    </row>
    <row r="263" spans="1:17" x14ac:dyDescent="0.3">
      <c r="A263" t="s">
        <v>278</v>
      </c>
      <c r="B263" t="s">
        <v>27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</row>
    <row r="264" spans="1:17" x14ac:dyDescent="0.3">
      <c r="A264" t="s">
        <v>279</v>
      </c>
      <c r="B264" t="s">
        <v>27</v>
      </c>
      <c r="C264">
        <v>93.062832900000004</v>
      </c>
      <c r="D264">
        <v>93.747027700000004</v>
      </c>
      <c r="E264">
        <v>93.301275599999997</v>
      </c>
      <c r="F264">
        <v>94.104597699999999</v>
      </c>
      <c r="G264">
        <v>93.944714200000007</v>
      </c>
      <c r="H264">
        <v>94.637582399999999</v>
      </c>
      <c r="I264">
        <v>94.711203100000006</v>
      </c>
      <c r="J264">
        <v>94.770441500000004</v>
      </c>
      <c r="K264">
        <v>94.267353900000003</v>
      </c>
      <c r="L264">
        <v>94.098413800000003</v>
      </c>
      <c r="M264">
        <v>94.261011199999999</v>
      </c>
      <c r="N264">
        <v>93.804126699999998</v>
      </c>
      <c r="O264">
        <v>94.616986999999995</v>
      </c>
      <c r="P264">
        <v>93.666861499999996</v>
      </c>
      <c r="Q264">
        <v>93.004798199999996</v>
      </c>
    </row>
    <row r="265" spans="1:17" x14ac:dyDescent="0.3">
      <c r="A265" t="s">
        <v>280</v>
      </c>
      <c r="B265" t="s">
        <v>27</v>
      </c>
      <c r="C265">
        <v>0.17953321</v>
      </c>
      <c r="D265">
        <v>0.18884551999999999</v>
      </c>
      <c r="E265">
        <v>0.19624678000000001</v>
      </c>
      <c r="F265">
        <v>0.20459742</v>
      </c>
      <c r="G265">
        <v>0.15279736999999999</v>
      </c>
      <c r="H265">
        <v>0.17905103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</row>
    <row r="266" spans="1:17" x14ac:dyDescent="0.3">
      <c r="A266" t="s">
        <v>281</v>
      </c>
      <c r="B266" t="s">
        <v>27</v>
      </c>
      <c r="C266">
        <v>53.395282299999998</v>
      </c>
      <c r="D266">
        <v>62.079433299999998</v>
      </c>
      <c r="E266">
        <v>55.467567299999999</v>
      </c>
      <c r="F266">
        <v>39.095351700000002</v>
      </c>
      <c r="G266">
        <v>43.183455100000003</v>
      </c>
      <c r="H266">
        <v>47.3117132</v>
      </c>
      <c r="I266">
        <v>31.966390799999999</v>
      </c>
      <c r="J266">
        <v>28.111446999999998</v>
      </c>
      <c r="K266">
        <v>23.711475400000001</v>
      </c>
      <c r="L266">
        <v>24.0707722</v>
      </c>
      <c r="M266">
        <v>31.713791100000002</v>
      </c>
      <c r="N266">
        <v>41.655816000000002</v>
      </c>
      <c r="O266">
        <v>39.052482900000001</v>
      </c>
      <c r="P266">
        <v>45.464994799999999</v>
      </c>
      <c r="Q266">
        <v>43.869101100000002</v>
      </c>
    </row>
  </sheetData>
  <hyperlinks>
    <hyperlink ref="A1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X74"/>
  <sheetViews>
    <sheetView tabSelected="1" zoomScale="85" zoomScaleNormal="85" workbookViewId="0">
      <selection activeCell="R80" sqref="R80"/>
    </sheetView>
  </sheetViews>
  <sheetFormatPr defaultRowHeight="14.4" x14ac:dyDescent="0.3"/>
  <cols>
    <col min="1" max="1" width="23.6640625" bestFit="1" customWidth="1"/>
    <col min="2" max="2" width="45.33203125" bestFit="1" customWidth="1"/>
    <col min="3" max="3" width="11.6640625" customWidth="1"/>
    <col min="4" max="16" width="11.6640625" hidden="1" customWidth="1"/>
    <col min="17" max="21" width="11.6640625" customWidth="1"/>
    <col min="23" max="23" width="9.5546875" bestFit="1" customWidth="1"/>
  </cols>
  <sheetData>
    <row r="1" spans="1:24" x14ac:dyDescent="0.3">
      <c r="A1" t="s">
        <v>24</v>
      </c>
      <c r="B1" t="s">
        <v>25</v>
      </c>
      <c r="C1">
        <v>2000</v>
      </c>
      <c r="D1">
        <v>2001</v>
      </c>
      <c r="E1">
        <v>2002</v>
      </c>
      <c r="F1">
        <v>2003</v>
      </c>
      <c r="G1">
        <v>2004</v>
      </c>
      <c r="H1">
        <v>2005</v>
      </c>
      <c r="I1">
        <v>2006</v>
      </c>
      <c r="J1">
        <v>2007</v>
      </c>
      <c r="K1">
        <v>2008</v>
      </c>
      <c r="L1">
        <v>2009</v>
      </c>
      <c r="M1">
        <v>2010</v>
      </c>
      <c r="N1">
        <v>2011</v>
      </c>
      <c r="O1">
        <v>2012</v>
      </c>
      <c r="P1">
        <v>2013</v>
      </c>
      <c r="Q1">
        <v>2014</v>
      </c>
    </row>
    <row r="2" spans="1:24" hidden="1" x14ac:dyDescent="0.3">
      <c r="A2" t="s">
        <v>58</v>
      </c>
      <c r="B2" t="s">
        <v>27</v>
      </c>
      <c r="C2" s="1">
        <v>97.631578899999994</v>
      </c>
      <c r="D2" s="1">
        <v>97.874224999999996</v>
      </c>
      <c r="E2" s="1">
        <v>97.469459000000001</v>
      </c>
      <c r="F2" s="1">
        <v>97.216890599999999</v>
      </c>
      <c r="G2" s="1">
        <v>94.763860399999999</v>
      </c>
      <c r="H2" s="1">
        <v>99.429657800000001</v>
      </c>
      <c r="I2" s="1">
        <v>99.389623599999993</v>
      </c>
      <c r="J2" s="1">
        <v>99.275362299999998</v>
      </c>
      <c r="K2" s="1">
        <v>100</v>
      </c>
      <c r="L2" s="1">
        <v>100</v>
      </c>
      <c r="M2" s="1">
        <v>100</v>
      </c>
      <c r="N2" s="1">
        <v>87.384615400000001</v>
      </c>
      <c r="O2" s="1">
        <v>85.775248899999994</v>
      </c>
      <c r="P2" s="1">
        <v>91.452543300000002</v>
      </c>
      <c r="Q2" s="1">
        <v>95.768091400000003</v>
      </c>
      <c r="R2" s="1"/>
      <c r="T2" s="2"/>
      <c r="U2" s="2"/>
    </row>
    <row r="3" spans="1:24" hidden="1" x14ac:dyDescent="0.3">
      <c r="A3" t="s">
        <v>277</v>
      </c>
      <c r="B3" t="s">
        <v>27</v>
      </c>
      <c r="C3" s="1">
        <v>97.598917799999995</v>
      </c>
      <c r="D3" s="1">
        <v>97.967914399999998</v>
      </c>
      <c r="E3" s="1">
        <v>97.954239599999994</v>
      </c>
      <c r="F3" s="1">
        <v>97.851239699999994</v>
      </c>
      <c r="G3" s="1">
        <v>96.594806500000004</v>
      </c>
      <c r="H3" s="1">
        <v>96.8820099</v>
      </c>
      <c r="I3" s="1">
        <v>97.068110099999998</v>
      </c>
      <c r="J3" s="1">
        <v>97.414684600000001</v>
      </c>
      <c r="K3" s="1">
        <v>97.888415300000005</v>
      </c>
      <c r="L3" s="1">
        <v>97.286977500000006</v>
      </c>
      <c r="M3" s="1">
        <v>96.536377700000003</v>
      </c>
      <c r="N3" s="1">
        <v>97.827960700000006</v>
      </c>
      <c r="O3" s="1">
        <v>98.149083000000005</v>
      </c>
      <c r="P3" s="1">
        <v>97.578544100000002</v>
      </c>
      <c r="Q3" s="1">
        <v>96.946284000000006</v>
      </c>
      <c r="R3" s="1"/>
      <c r="T3" s="2"/>
      <c r="U3" s="2"/>
      <c r="W3" s="2"/>
      <c r="X3" s="2"/>
    </row>
    <row r="4" spans="1:24" hidden="1" x14ac:dyDescent="0.3">
      <c r="A4" t="s">
        <v>182</v>
      </c>
      <c r="B4" t="s">
        <v>27</v>
      </c>
      <c r="C4" s="1">
        <v>97.012898800000002</v>
      </c>
      <c r="D4" s="1">
        <v>96.751740100000006</v>
      </c>
      <c r="E4" s="1">
        <v>97.172236499999997</v>
      </c>
      <c r="F4" s="1">
        <v>96.845124299999995</v>
      </c>
      <c r="G4" s="1">
        <v>96.609143200000005</v>
      </c>
      <c r="H4" s="1">
        <v>96.958174900000003</v>
      </c>
      <c r="I4" s="1">
        <v>96.783295699999996</v>
      </c>
      <c r="J4" s="1">
        <v>95.947041299999995</v>
      </c>
      <c r="K4" s="1">
        <v>96.000999800000002</v>
      </c>
      <c r="L4" s="1">
        <v>96.236692300000001</v>
      </c>
      <c r="M4" s="1">
        <v>95.849756499999998</v>
      </c>
      <c r="N4" s="1">
        <v>94.797178099999996</v>
      </c>
      <c r="O4" s="1">
        <v>94.746677700000006</v>
      </c>
      <c r="P4" s="1">
        <v>92.948207199999999</v>
      </c>
      <c r="Q4" s="1">
        <v>92.336309499999999</v>
      </c>
      <c r="R4" s="1"/>
      <c r="T4" s="2"/>
      <c r="U4" s="2"/>
      <c r="W4" s="2"/>
      <c r="X4" s="2"/>
    </row>
    <row r="5" spans="1:24" hidden="1" x14ac:dyDescent="0.3">
      <c r="A5" t="s">
        <v>208</v>
      </c>
      <c r="B5" t="s">
        <v>27</v>
      </c>
      <c r="C5" s="1">
        <v>96.331037800000004</v>
      </c>
      <c r="D5" s="1">
        <v>95.398028100000005</v>
      </c>
      <c r="E5" s="1">
        <v>94.741015700000005</v>
      </c>
      <c r="F5" s="1">
        <v>95.226286400000006</v>
      </c>
      <c r="G5" s="1">
        <v>93.6722386</v>
      </c>
      <c r="H5" s="1">
        <v>92.202575999999993</v>
      </c>
      <c r="I5" s="1">
        <v>92.4504242</v>
      </c>
      <c r="J5" s="1">
        <v>91.826708100000005</v>
      </c>
      <c r="K5" s="1">
        <v>90.887466900000007</v>
      </c>
      <c r="L5" s="1">
        <v>89.248350700000003</v>
      </c>
      <c r="M5" s="1">
        <v>88.092100700000003</v>
      </c>
      <c r="N5" s="1">
        <v>86.790544299999993</v>
      </c>
      <c r="O5" s="1">
        <v>84.357897699999995</v>
      </c>
      <c r="P5" s="1">
        <v>85.2068625</v>
      </c>
      <c r="Q5" s="1">
        <v>82.9932874</v>
      </c>
      <c r="R5" s="1"/>
      <c r="T5" s="2"/>
      <c r="U5" s="2"/>
      <c r="W5" s="2"/>
      <c r="X5" s="2"/>
    </row>
    <row r="6" spans="1:24" hidden="1" x14ac:dyDescent="0.3">
      <c r="A6" t="s">
        <v>279</v>
      </c>
      <c r="B6" t="s">
        <v>27</v>
      </c>
      <c r="C6" s="1">
        <v>93.062832900000004</v>
      </c>
      <c r="D6" s="1">
        <v>93.747027700000004</v>
      </c>
      <c r="E6" s="1">
        <v>93.301275599999997</v>
      </c>
      <c r="F6" s="1">
        <v>94.104597699999999</v>
      </c>
      <c r="G6" s="1">
        <v>93.944714200000007</v>
      </c>
      <c r="H6" s="1">
        <v>94.637582399999999</v>
      </c>
      <c r="I6" s="1">
        <v>94.711203100000006</v>
      </c>
      <c r="J6" s="1">
        <v>94.770441500000004</v>
      </c>
      <c r="K6" s="1">
        <v>94.267353900000003</v>
      </c>
      <c r="L6" s="1">
        <v>94.098413800000003</v>
      </c>
      <c r="M6" s="1">
        <v>94.261011199999999</v>
      </c>
      <c r="N6" s="1">
        <v>93.804126699999998</v>
      </c>
      <c r="O6" s="1">
        <v>94.616986999999995</v>
      </c>
      <c r="P6" s="1">
        <v>93.666861499999996</v>
      </c>
      <c r="Q6" s="1">
        <v>93.004798199999996</v>
      </c>
      <c r="R6" s="1"/>
      <c r="T6" s="2"/>
      <c r="U6" s="2"/>
      <c r="W6" s="2"/>
      <c r="X6" s="2"/>
    </row>
    <row r="7" spans="1:24" hidden="1" x14ac:dyDescent="0.3">
      <c r="A7" t="s">
        <v>93</v>
      </c>
      <c r="B7" t="s">
        <v>27</v>
      </c>
      <c r="C7" s="1">
        <v>92.129683999999997</v>
      </c>
      <c r="D7" s="1">
        <v>92.255098399999994</v>
      </c>
      <c r="E7" s="1">
        <v>93.127712000000002</v>
      </c>
      <c r="F7" s="1">
        <v>94.162811300000001</v>
      </c>
      <c r="G7" s="1">
        <v>94.283773299999993</v>
      </c>
      <c r="H7" s="1">
        <v>93.268005900000006</v>
      </c>
      <c r="I7" s="1">
        <v>92.817509200000003</v>
      </c>
      <c r="J7" s="1">
        <v>95.709598</v>
      </c>
      <c r="K7" s="1">
        <v>93.790756999999999</v>
      </c>
      <c r="L7" s="1">
        <v>92.094771600000001</v>
      </c>
      <c r="M7" s="1">
        <v>89.293428000000006</v>
      </c>
      <c r="N7" s="1">
        <v>88.582952000000006</v>
      </c>
      <c r="O7" s="1">
        <v>86.1201638</v>
      </c>
      <c r="P7" s="1">
        <v>88.693032000000002</v>
      </c>
      <c r="Q7" s="1">
        <v>87.353366500000007</v>
      </c>
      <c r="R7" s="1"/>
      <c r="T7" s="2"/>
      <c r="U7" s="2"/>
      <c r="W7" s="2"/>
      <c r="X7" s="2"/>
    </row>
    <row r="8" spans="1:24" hidden="1" x14ac:dyDescent="0.3">
      <c r="A8" t="s">
        <v>38</v>
      </c>
      <c r="B8" t="s">
        <v>27</v>
      </c>
      <c r="C8" s="1">
        <v>83.027579799999998</v>
      </c>
      <c r="D8" s="1">
        <v>83.288966200000004</v>
      </c>
      <c r="E8" s="1">
        <v>77.108603299999999</v>
      </c>
      <c r="F8" s="1">
        <v>77.622856600000006</v>
      </c>
      <c r="G8" s="1">
        <v>77.787796799999995</v>
      </c>
      <c r="H8" s="1">
        <v>79.528086599999995</v>
      </c>
      <c r="I8" s="1">
        <v>79.621616700000004</v>
      </c>
      <c r="J8" s="1">
        <v>77.053572500000001</v>
      </c>
      <c r="K8" s="1">
        <v>75.834831500000007</v>
      </c>
      <c r="L8" s="1">
        <v>74.721637999999999</v>
      </c>
      <c r="M8" s="1">
        <v>71.327641700000001</v>
      </c>
      <c r="N8" s="1">
        <v>67.988279199999994</v>
      </c>
      <c r="O8" s="1">
        <v>68.554964400000003</v>
      </c>
      <c r="P8" s="1">
        <v>63.7153925</v>
      </c>
      <c r="Q8" s="1">
        <v>61.164325099999999</v>
      </c>
      <c r="R8" s="1"/>
      <c r="T8" s="2"/>
      <c r="U8" s="2"/>
      <c r="W8" s="2"/>
      <c r="X8" s="2"/>
    </row>
    <row r="9" spans="1:24" hidden="1" x14ac:dyDescent="0.3">
      <c r="A9" t="s">
        <v>192</v>
      </c>
      <c r="B9" t="s">
        <v>27</v>
      </c>
      <c r="C9" s="1">
        <v>79.178885600000001</v>
      </c>
      <c r="D9" s="1">
        <v>85.3503185</v>
      </c>
      <c r="E9" s="1">
        <v>85.628742500000001</v>
      </c>
      <c r="F9" s="1">
        <v>86.549707600000005</v>
      </c>
      <c r="G9" s="1">
        <v>85.474860300000003</v>
      </c>
      <c r="H9" s="1">
        <v>81.653746799999993</v>
      </c>
      <c r="I9" s="1">
        <v>86.753246799999999</v>
      </c>
      <c r="J9" s="1">
        <v>80.851063800000006</v>
      </c>
      <c r="K9" s="1">
        <v>86.284289299999998</v>
      </c>
      <c r="L9" s="1">
        <v>84.494382000000002</v>
      </c>
      <c r="M9" s="1">
        <v>81.616161599999998</v>
      </c>
      <c r="N9" s="1">
        <v>85.427135699999994</v>
      </c>
      <c r="O9" s="1">
        <v>77.794793299999995</v>
      </c>
      <c r="P9" s="1">
        <v>69.513991200000007</v>
      </c>
      <c r="Q9" s="1">
        <v>71.594202899999999</v>
      </c>
      <c r="R9" s="1"/>
      <c r="T9" s="2"/>
      <c r="U9" s="2"/>
      <c r="W9" s="2"/>
      <c r="X9" s="2"/>
    </row>
    <row r="10" spans="1:24" hidden="1" x14ac:dyDescent="0.3">
      <c r="A10" t="s">
        <v>65</v>
      </c>
      <c r="B10" t="s">
        <v>27</v>
      </c>
      <c r="C10" s="1">
        <v>78.2136371</v>
      </c>
      <c r="D10" s="1">
        <v>76.252457000000007</v>
      </c>
      <c r="E10" s="1">
        <v>77.543580899999995</v>
      </c>
      <c r="F10" s="1">
        <v>79.555568300000004</v>
      </c>
      <c r="G10" s="1">
        <v>78.173698000000002</v>
      </c>
      <c r="H10" s="1">
        <v>79.196117799999996</v>
      </c>
      <c r="I10" s="1">
        <v>80.339495999999997</v>
      </c>
      <c r="J10" s="1">
        <v>80.953016500000004</v>
      </c>
      <c r="K10" s="1">
        <v>78.750081100000003</v>
      </c>
      <c r="L10" s="1">
        <v>78.382669899999996</v>
      </c>
      <c r="M10" s="1">
        <v>77.188385400000001</v>
      </c>
      <c r="N10" s="1">
        <v>78.877122999999997</v>
      </c>
      <c r="O10" s="1">
        <v>75.658927199999994</v>
      </c>
      <c r="P10" s="1">
        <v>75.279068600000002</v>
      </c>
      <c r="Q10" s="1">
        <v>72.633254800000003</v>
      </c>
      <c r="R10" s="1"/>
      <c r="T10" s="2"/>
      <c r="U10" s="2"/>
      <c r="W10" s="2"/>
      <c r="X10" s="2"/>
    </row>
    <row r="11" spans="1:24" hidden="1" x14ac:dyDescent="0.3">
      <c r="A11" t="s">
        <v>176</v>
      </c>
      <c r="B11" t="s">
        <v>27</v>
      </c>
      <c r="C11" s="1">
        <v>76.479224799999997</v>
      </c>
      <c r="D11" s="1">
        <v>87.519647899999995</v>
      </c>
      <c r="E11" s="1">
        <v>84.042029200000002</v>
      </c>
      <c r="F11" s="1">
        <v>79.266844800000001</v>
      </c>
      <c r="G11" s="1">
        <v>77.396130200000002</v>
      </c>
      <c r="H11" s="1">
        <v>78.272138200000001</v>
      </c>
      <c r="I11" s="1">
        <v>72.908935200000002</v>
      </c>
      <c r="J11" s="1">
        <v>77.085256999999999</v>
      </c>
      <c r="K11" s="1">
        <v>83.806052899999997</v>
      </c>
      <c r="L11" s="1">
        <v>77.694786199999996</v>
      </c>
      <c r="M11" s="1">
        <v>65.330578500000001</v>
      </c>
      <c r="N11" s="1">
        <v>76.475809999999996</v>
      </c>
      <c r="O11" s="1">
        <v>77.1638454</v>
      </c>
      <c r="P11" s="1">
        <v>66.048572399999998</v>
      </c>
      <c r="Q11" s="1">
        <v>69.538518800000006</v>
      </c>
      <c r="R11" s="1"/>
      <c r="T11" s="2"/>
      <c r="U11" s="2"/>
      <c r="W11" s="2"/>
      <c r="X11" s="2"/>
    </row>
    <row r="12" spans="1:24" hidden="1" x14ac:dyDescent="0.3">
      <c r="A12" t="s">
        <v>79</v>
      </c>
      <c r="B12" t="s">
        <v>27</v>
      </c>
      <c r="C12" s="1">
        <v>75.390544599999998</v>
      </c>
      <c r="D12" s="1">
        <v>74.005172799999997</v>
      </c>
      <c r="E12" s="1">
        <v>68.771629700000005</v>
      </c>
      <c r="F12" s="1">
        <v>64.125289800000004</v>
      </c>
      <c r="G12" s="1">
        <v>63.044516100000003</v>
      </c>
      <c r="H12" s="1">
        <v>63.793924199999999</v>
      </c>
      <c r="I12" s="1">
        <v>62.465632200000002</v>
      </c>
      <c r="J12" s="1">
        <v>64.5902648</v>
      </c>
      <c r="K12" s="1">
        <v>62.193684900000001</v>
      </c>
      <c r="L12" s="1">
        <v>59.604391800000002</v>
      </c>
      <c r="M12" s="1">
        <v>58.792297099999999</v>
      </c>
      <c r="N12" s="1">
        <v>57.5569883</v>
      </c>
      <c r="O12" s="1">
        <v>54.230671800000003</v>
      </c>
      <c r="P12" s="1">
        <v>51.381151299999999</v>
      </c>
      <c r="Q12" s="1">
        <v>51.455773700000002</v>
      </c>
      <c r="R12" s="1"/>
      <c r="T12" s="2"/>
      <c r="U12" s="2"/>
      <c r="W12" s="2"/>
      <c r="X12" s="2"/>
    </row>
    <row r="13" spans="1:24" hidden="1" x14ac:dyDescent="0.3">
      <c r="A13" t="s">
        <v>140</v>
      </c>
      <c r="B13" t="s">
        <v>27</v>
      </c>
      <c r="C13" s="1">
        <v>69.450939099999999</v>
      </c>
      <c r="D13" s="1">
        <v>70.881333900000001</v>
      </c>
      <c r="E13" s="1">
        <v>68.820060999999995</v>
      </c>
      <c r="F13" s="1">
        <v>71.754924399999993</v>
      </c>
      <c r="G13" s="1">
        <v>75.521696899999995</v>
      </c>
      <c r="H13" s="1">
        <v>73.852933800000002</v>
      </c>
      <c r="I13" s="1">
        <v>68.818119699999997</v>
      </c>
      <c r="J13" s="1">
        <v>73.406616400000004</v>
      </c>
      <c r="K13" s="1">
        <v>76.662890399999995</v>
      </c>
      <c r="L13" s="1">
        <v>73.802566400000003</v>
      </c>
      <c r="M13" s="1">
        <v>80.653631099999998</v>
      </c>
      <c r="N13" s="1">
        <v>81.098561000000004</v>
      </c>
      <c r="O13" s="1">
        <v>74.793410699999995</v>
      </c>
      <c r="P13" s="1">
        <v>75.194497799999994</v>
      </c>
      <c r="Q13" s="1">
        <v>71.947691000000006</v>
      </c>
      <c r="R13" s="1"/>
      <c r="T13" s="2"/>
      <c r="U13" s="2"/>
      <c r="W13" s="2"/>
      <c r="X13" s="2"/>
    </row>
    <row r="14" spans="1:24" hidden="1" x14ac:dyDescent="0.3">
      <c r="A14" t="s">
        <v>136</v>
      </c>
      <c r="B14" t="s">
        <v>27</v>
      </c>
      <c r="C14" s="1">
        <v>68.802887900000002</v>
      </c>
      <c r="D14" s="1">
        <v>75.179176799999993</v>
      </c>
      <c r="E14" s="1">
        <v>77.421977999999996</v>
      </c>
      <c r="F14" s="1">
        <v>76.986033500000005</v>
      </c>
      <c r="G14" s="1">
        <v>77.436070999999998</v>
      </c>
      <c r="H14" s="1">
        <v>74.651248899999999</v>
      </c>
      <c r="I14" s="1">
        <v>70.8789905</v>
      </c>
      <c r="J14" s="1">
        <v>69.530785199999997</v>
      </c>
      <c r="K14" s="1">
        <v>62.064489000000002</v>
      </c>
      <c r="L14" s="1">
        <v>62.532722499999998</v>
      </c>
      <c r="M14" s="1">
        <v>58.522640000000003</v>
      </c>
      <c r="N14" s="1">
        <v>58.967140899999997</v>
      </c>
      <c r="O14" s="1">
        <v>61.520879999999998</v>
      </c>
      <c r="P14" s="1">
        <v>52.392289900000002</v>
      </c>
      <c r="Q14" s="1">
        <v>49.555193799999998</v>
      </c>
      <c r="R14" s="1"/>
      <c r="T14" s="2"/>
      <c r="U14" s="2"/>
      <c r="W14" s="2"/>
      <c r="X14" s="2"/>
    </row>
    <row r="15" spans="1:24" hidden="1" x14ac:dyDescent="0.3">
      <c r="A15" t="s">
        <v>130</v>
      </c>
      <c r="B15" t="s">
        <v>27</v>
      </c>
      <c r="C15" s="1">
        <v>68.499424200000007</v>
      </c>
      <c r="D15" s="1">
        <v>69.417057299999996</v>
      </c>
      <c r="E15" s="1">
        <v>69.893464699999996</v>
      </c>
      <c r="F15" s="1">
        <v>67.831423200000003</v>
      </c>
      <c r="G15" s="1">
        <v>67.691680199999993</v>
      </c>
      <c r="H15" s="1">
        <v>66.859636499999993</v>
      </c>
      <c r="I15" s="1">
        <v>66.688248900000005</v>
      </c>
      <c r="J15" s="1">
        <v>65.482057800000007</v>
      </c>
      <c r="K15" s="1">
        <v>68.444695899999999</v>
      </c>
      <c r="L15" s="1">
        <v>66.968021399999998</v>
      </c>
      <c r="M15" s="1">
        <v>67.178298100000006</v>
      </c>
      <c r="N15" s="1">
        <v>66.7599783</v>
      </c>
      <c r="O15" s="1">
        <v>71.636055099999993</v>
      </c>
      <c r="P15" s="1">
        <v>72.827445800000007</v>
      </c>
      <c r="Q15" s="1">
        <v>75.075462299999998</v>
      </c>
      <c r="R15" s="1"/>
      <c r="T15" s="2"/>
      <c r="U15" s="2"/>
      <c r="W15" s="2"/>
      <c r="X15" s="2"/>
    </row>
    <row r="16" spans="1:24" hidden="1" x14ac:dyDescent="0.3">
      <c r="A16" t="s">
        <v>167</v>
      </c>
      <c r="B16" t="s">
        <v>27</v>
      </c>
      <c r="C16" s="1">
        <v>68.281116400000002</v>
      </c>
      <c r="D16" s="1">
        <v>77.356107899999998</v>
      </c>
      <c r="E16" s="1">
        <v>75.595667899999995</v>
      </c>
      <c r="F16" s="1">
        <v>70.883098099999998</v>
      </c>
      <c r="G16" s="1">
        <v>70.708839299999994</v>
      </c>
      <c r="H16" s="1">
        <v>65.997926399999997</v>
      </c>
      <c r="I16" s="1">
        <v>64.951671399999995</v>
      </c>
      <c r="J16" s="1">
        <v>62.607428300000002</v>
      </c>
      <c r="K16" s="1">
        <v>56.721789899999997</v>
      </c>
      <c r="L16" s="1">
        <v>51.3738472</v>
      </c>
      <c r="M16" s="1">
        <v>45.9023319</v>
      </c>
      <c r="N16" s="1">
        <v>46.704790899999999</v>
      </c>
      <c r="O16" s="1">
        <v>43.372965100000002</v>
      </c>
      <c r="P16" s="1">
        <v>43.392006899999998</v>
      </c>
      <c r="Q16" s="1">
        <v>55.026786299999998</v>
      </c>
      <c r="R16" s="1"/>
      <c r="T16" s="2"/>
      <c r="U16" s="2"/>
      <c r="W16" s="2"/>
      <c r="X16" s="2"/>
    </row>
    <row r="17" spans="1:24" hidden="1" x14ac:dyDescent="0.3">
      <c r="A17" t="s">
        <v>110</v>
      </c>
      <c r="B17" t="s">
        <v>27</v>
      </c>
      <c r="C17" s="1">
        <v>64.226485699999998</v>
      </c>
      <c r="D17" s="1">
        <v>66.755218900000003</v>
      </c>
      <c r="E17" s="1">
        <v>64.076374099999995</v>
      </c>
      <c r="F17" s="1">
        <v>60.737414700000002</v>
      </c>
      <c r="G17" s="1">
        <v>60.156768100000001</v>
      </c>
      <c r="H17" s="1">
        <v>59.809514200000002</v>
      </c>
      <c r="I17" s="1">
        <v>53.6133867</v>
      </c>
      <c r="J17" s="1">
        <v>55.294924299999998</v>
      </c>
      <c r="K17" s="1">
        <v>53.020091600000001</v>
      </c>
      <c r="L17" s="1">
        <v>55.959668700000002</v>
      </c>
      <c r="M17" s="1">
        <v>53.684173800000003</v>
      </c>
      <c r="N17" s="1">
        <v>52.496113000000001</v>
      </c>
      <c r="O17" s="1">
        <v>51.2069902</v>
      </c>
      <c r="P17" s="1">
        <v>46.233848100000003</v>
      </c>
      <c r="Q17" s="1">
        <v>51.1411716</v>
      </c>
      <c r="R17" s="1"/>
      <c r="T17" s="2"/>
      <c r="U17" s="2"/>
      <c r="W17" s="2"/>
      <c r="X17" s="2"/>
    </row>
    <row r="18" spans="1:24" hidden="1" x14ac:dyDescent="0.3">
      <c r="A18" t="s">
        <v>231</v>
      </c>
      <c r="B18" t="s">
        <v>27</v>
      </c>
      <c r="C18" s="1">
        <v>62.779730499999999</v>
      </c>
      <c r="D18" s="1">
        <v>62.223171100000002</v>
      </c>
      <c r="E18" s="1">
        <v>64.343981700000001</v>
      </c>
      <c r="F18" s="1">
        <v>69.869366099999993</v>
      </c>
      <c r="G18" s="1">
        <v>68.290611900000002</v>
      </c>
      <c r="H18" s="1">
        <v>64.270439199999998</v>
      </c>
      <c r="I18" s="1">
        <v>68.728927400000003</v>
      </c>
      <c r="J18" s="1">
        <v>70.0519836</v>
      </c>
      <c r="K18" s="1">
        <v>72.438978000000006</v>
      </c>
      <c r="L18" s="1">
        <v>71.322145300000003</v>
      </c>
      <c r="M18" s="1">
        <v>67.055019599999994</v>
      </c>
      <c r="N18" s="1">
        <v>75.702188100000001</v>
      </c>
      <c r="O18" s="1">
        <v>72.804180099999996</v>
      </c>
      <c r="P18" s="1">
        <v>73.1383996</v>
      </c>
      <c r="Q18" s="1">
        <v>66.273993899999994</v>
      </c>
      <c r="R18" s="1"/>
      <c r="T18" s="2"/>
      <c r="U18" s="2"/>
      <c r="W18" s="2"/>
      <c r="X18" s="2"/>
    </row>
    <row r="19" spans="1:24" hidden="1" x14ac:dyDescent="0.3">
      <c r="A19" t="s">
        <v>117</v>
      </c>
      <c r="B19" t="s">
        <v>27</v>
      </c>
      <c r="C19" s="1">
        <v>60.444926700000003</v>
      </c>
      <c r="D19" s="1">
        <v>61.386901799999997</v>
      </c>
      <c r="E19" s="1">
        <v>63.737833000000002</v>
      </c>
      <c r="F19" s="1">
        <v>77.664817400000004</v>
      </c>
      <c r="G19" s="1">
        <v>68.918991700000007</v>
      </c>
      <c r="H19" s="1">
        <v>70.297261399999996</v>
      </c>
      <c r="I19" s="1">
        <v>68.837558599999994</v>
      </c>
      <c r="J19" s="1">
        <v>73.226021799999998</v>
      </c>
      <c r="K19" s="1">
        <v>68.1054903</v>
      </c>
      <c r="L19" s="1">
        <v>70.750283999999994</v>
      </c>
      <c r="M19" s="1">
        <v>61.974105799999997</v>
      </c>
      <c r="N19" s="1">
        <v>71.036616499999994</v>
      </c>
      <c r="O19" s="1">
        <v>70.301719700000007</v>
      </c>
      <c r="P19" s="1">
        <v>74.822513900000004</v>
      </c>
      <c r="Q19" s="1">
        <v>76.189163500000006</v>
      </c>
      <c r="R19" s="1"/>
      <c r="T19" s="2"/>
      <c r="U19" s="2"/>
      <c r="W19" s="2"/>
      <c r="X19" s="2"/>
    </row>
    <row r="20" spans="1:24" hidden="1" x14ac:dyDescent="0.3">
      <c r="A20" t="s">
        <v>281</v>
      </c>
      <c r="B20" t="s">
        <v>27</v>
      </c>
      <c r="C20" s="1">
        <v>53.395282299999998</v>
      </c>
      <c r="D20" s="1">
        <v>62.079433299999998</v>
      </c>
      <c r="E20" s="1">
        <v>55.467567299999999</v>
      </c>
      <c r="F20" s="1">
        <v>39.095351700000002</v>
      </c>
      <c r="G20" s="1">
        <v>43.183455100000003</v>
      </c>
      <c r="H20" s="1">
        <v>47.3117132</v>
      </c>
      <c r="I20" s="1">
        <v>31.966390799999999</v>
      </c>
      <c r="J20" s="1">
        <v>28.111446999999998</v>
      </c>
      <c r="K20" s="1">
        <v>23.711475400000001</v>
      </c>
      <c r="L20" s="1">
        <v>24.0707722</v>
      </c>
      <c r="M20" s="1">
        <v>31.713791100000002</v>
      </c>
      <c r="N20" s="1">
        <v>41.655816000000002</v>
      </c>
      <c r="O20" s="1">
        <v>39.052482900000001</v>
      </c>
      <c r="P20" s="1">
        <v>45.464994799999999</v>
      </c>
      <c r="Q20" s="1">
        <v>43.869101100000002</v>
      </c>
      <c r="R20" s="1"/>
      <c r="T20" s="2"/>
      <c r="U20" s="2"/>
      <c r="W20" s="2"/>
      <c r="X20" s="2"/>
    </row>
    <row r="21" spans="1:24" hidden="1" x14ac:dyDescent="0.3">
      <c r="A21" t="s">
        <v>2</v>
      </c>
      <c r="B21" t="s">
        <v>27</v>
      </c>
      <c r="C21" s="1">
        <v>53.146093100000002</v>
      </c>
      <c r="D21" s="1">
        <v>51.839535599999998</v>
      </c>
      <c r="E21" s="1">
        <v>52.683373600000003</v>
      </c>
      <c r="F21" s="1">
        <v>52.084234199999997</v>
      </c>
      <c r="G21" s="1">
        <v>50.4296316</v>
      </c>
      <c r="H21" s="1">
        <v>48.3458915</v>
      </c>
      <c r="I21" s="1">
        <v>47.163886099999999</v>
      </c>
      <c r="J21" s="1">
        <v>48.652359400000002</v>
      </c>
      <c r="K21" s="1">
        <v>44.994798099999997</v>
      </c>
      <c r="L21" s="1">
        <v>44.113559100000003</v>
      </c>
      <c r="M21" s="1">
        <v>43.642422500000002</v>
      </c>
      <c r="N21" s="1">
        <v>44.8562978</v>
      </c>
      <c r="O21" s="1">
        <v>46.016469000000001</v>
      </c>
      <c r="P21" s="1">
        <v>47.241229500000003</v>
      </c>
      <c r="Q21" s="1">
        <v>45.810193300000002</v>
      </c>
      <c r="R21" s="1"/>
      <c r="T21" s="2"/>
      <c r="U21" s="2"/>
      <c r="W21" s="2"/>
      <c r="X21" s="2"/>
    </row>
    <row r="22" spans="1:24" hidden="1" x14ac:dyDescent="0.3">
      <c r="A22" t="s">
        <v>267</v>
      </c>
      <c r="B22" t="s">
        <v>27</v>
      </c>
      <c r="C22" s="1">
        <v>52.895152199999998</v>
      </c>
      <c r="D22" s="1">
        <v>51.633426900000003</v>
      </c>
      <c r="E22" s="1">
        <v>50.657299500000001</v>
      </c>
      <c r="F22" s="1">
        <v>51.381167599999998</v>
      </c>
      <c r="G22" s="1">
        <v>50.396689600000002</v>
      </c>
      <c r="H22" s="1">
        <v>50.457086400000001</v>
      </c>
      <c r="I22" s="1">
        <v>49.772877800000003</v>
      </c>
      <c r="J22" s="1">
        <v>48.993909500000001</v>
      </c>
      <c r="K22" s="1">
        <v>49.104439800000002</v>
      </c>
      <c r="L22" s="1">
        <v>45.437731599999999</v>
      </c>
      <c r="M22" s="1">
        <v>45.797605799999999</v>
      </c>
      <c r="N22" s="1">
        <v>43.345764099999997</v>
      </c>
      <c r="O22" s="1">
        <v>38.479855700000002</v>
      </c>
      <c r="P22" s="1">
        <v>39.943141199999999</v>
      </c>
      <c r="Q22" s="1">
        <v>39.650732699999999</v>
      </c>
      <c r="R22" s="1"/>
      <c r="T22" s="2"/>
      <c r="U22" s="2"/>
      <c r="W22" s="2"/>
      <c r="X22" s="2"/>
    </row>
    <row r="23" spans="1:24" hidden="1" x14ac:dyDescent="0.3">
      <c r="A23" t="s">
        <v>49</v>
      </c>
      <c r="B23" t="s">
        <v>27</v>
      </c>
      <c r="C23" s="1">
        <v>50.6951769</v>
      </c>
      <c r="D23" s="1">
        <v>50.432412100000001</v>
      </c>
      <c r="E23" s="1">
        <v>49.893370400000002</v>
      </c>
      <c r="F23" s="1">
        <v>58.831883500000004</v>
      </c>
      <c r="G23" s="1">
        <v>51.987743600000002</v>
      </c>
      <c r="H23" s="1">
        <v>51.285510199999997</v>
      </c>
      <c r="I23" s="1">
        <v>54.797505399999999</v>
      </c>
      <c r="J23" s="1">
        <v>64.723353700000004</v>
      </c>
      <c r="K23" s="1">
        <v>67.1658908</v>
      </c>
      <c r="L23" s="1">
        <v>59.554506000000003</v>
      </c>
      <c r="M23" s="1">
        <v>52.534454599999997</v>
      </c>
      <c r="N23" s="1">
        <v>70.719895300000005</v>
      </c>
      <c r="O23" s="1">
        <v>69.500071000000005</v>
      </c>
      <c r="P23" s="1">
        <v>58.076900999999999</v>
      </c>
      <c r="Q23" s="1">
        <v>62.815594099999998</v>
      </c>
      <c r="R23" s="1"/>
      <c r="T23" s="2"/>
      <c r="U23" s="2"/>
      <c r="W23" s="2"/>
      <c r="X23" s="2"/>
    </row>
    <row r="24" spans="1:24" hidden="1" x14ac:dyDescent="0.3">
      <c r="A24" t="s">
        <v>15</v>
      </c>
      <c r="B24" t="s">
        <v>27</v>
      </c>
      <c r="C24" s="1">
        <v>46.245804800000002</v>
      </c>
      <c r="D24" s="1">
        <v>47.228921999999997</v>
      </c>
      <c r="E24" s="1">
        <v>46.4708428</v>
      </c>
      <c r="F24" s="1">
        <v>54.7936604</v>
      </c>
      <c r="G24" s="1">
        <v>46.179147299999997</v>
      </c>
      <c r="H24" s="1">
        <v>42.661259200000003</v>
      </c>
      <c r="I24" s="1">
        <v>53.859814499999999</v>
      </c>
      <c r="J24" s="1">
        <v>50.592633999999997</v>
      </c>
      <c r="K24" s="1">
        <v>47.689534600000002</v>
      </c>
      <c r="L24" s="1">
        <v>48.613363399999997</v>
      </c>
      <c r="M24" s="1">
        <v>43.759971200000003</v>
      </c>
      <c r="N24" s="1">
        <v>39.671861300000003</v>
      </c>
      <c r="O24" s="1">
        <v>34.3278721</v>
      </c>
      <c r="P24" s="1">
        <v>41.116225499999999</v>
      </c>
      <c r="Q24" s="1">
        <v>34.378398500000003</v>
      </c>
      <c r="R24" s="1"/>
      <c r="T24" s="2"/>
      <c r="U24" s="2"/>
      <c r="W24" s="2"/>
      <c r="X24" s="2"/>
    </row>
    <row r="25" spans="1:24" hidden="1" x14ac:dyDescent="0.3">
      <c r="A25" t="s">
        <v>211</v>
      </c>
      <c r="B25" t="s">
        <v>27</v>
      </c>
      <c r="C25" s="1">
        <v>43.314433000000001</v>
      </c>
      <c r="D25" s="1">
        <v>42.514851499999999</v>
      </c>
      <c r="E25" s="1">
        <v>41.171116499999997</v>
      </c>
      <c r="F25" s="1">
        <v>39.484712799999997</v>
      </c>
      <c r="G25" s="1">
        <v>38.5791653</v>
      </c>
      <c r="H25" s="1">
        <v>39.0406774</v>
      </c>
      <c r="I25" s="1">
        <v>40.9003789</v>
      </c>
      <c r="J25" s="1">
        <v>34.758165699999999</v>
      </c>
      <c r="K25" s="1">
        <v>36.005171300000001</v>
      </c>
      <c r="L25" s="1">
        <v>38.012969200000001</v>
      </c>
      <c r="M25" s="1">
        <v>35.515140299999999</v>
      </c>
      <c r="N25" s="1">
        <v>28.1389785</v>
      </c>
      <c r="O25" s="1">
        <v>26.949469700000002</v>
      </c>
      <c r="P25" s="1">
        <v>21.0560768</v>
      </c>
      <c r="Q25" s="1">
        <v>24.1331174</v>
      </c>
      <c r="R25" s="1"/>
      <c r="T25" s="2"/>
      <c r="U25" s="2"/>
      <c r="W25" s="2"/>
      <c r="X25" s="2"/>
    </row>
    <row r="26" spans="1:24" hidden="1" x14ac:dyDescent="0.3">
      <c r="A26" t="s">
        <v>46</v>
      </c>
      <c r="B26" t="s">
        <v>27</v>
      </c>
      <c r="C26" s="1">
        <v>42.333809000000002</v>
      </c>
      <c r="D26" s="1">
        <v>45.382919100000002</v>
      </c>
      <c r="E26" s="1">
        <v>41.198510800000001</v>
      </c>
      <c r="F26" s="1">
        <v>45.979021000000003</v>
      </c>
      <c r="G26" s="1">
        <v>46.123207600000001</v>
      </c>
      <c r="H26" s="1">
        <v>42.356499599999999</v>
      </c>
      <c r="I26" s="1">
        <v>42.209133700000002</v>
      </c>
      <c r="J26" s="1">
        <v>52.316184200000002</v>
      </c>
      <c r="K26" s="1">
        <v>52.081464199999999</v>
      </c>
      <c r="L26" s="1">
        <v>49.793539600000003</v>
      </c>
      <c r="M26" s="1">
        <v>49.125323299999998</v>
      </c>
      <c r="N26" s="1">
        <v>55.048677599999998</v>
      </c>
      <c r="O26" s="1">
        <v>49.112260900000003</v>
      </c>
      <c r="P26" s="1">
        <v>45.025424299999997</v>
      </c>
      <c r="Q26" s="1">
        <v>45.400302600000003</v>
      </c>
      <c r="R26" s="1"/>
      <c r="T26" s="2"/>
      <c r="U26" s="2"/>
      <c r="W26" s="2"/>
      <c r="X26" s="2"/>
    </row>
    <row r="27" spans="1:24" hidden="1" x14ac:dyDescent="0.3">
      <c r="A27" t="s">
        <v>146</v>
      </c>
      <c r="B27" t="s">
        <v>27</v>
      </c>
      <c r="C27" s="1">
        <v>38.608305700000003</v>
      </c>
      <c r="D27" s="1">
        <v>39.926310999999998</v>
      </c>
      <c r="E27" s="1">
        <v>40.581072399999996</v>
      </c>
      <c r="F27" s="1">
        <v>39.11</v>
      </c>
      <c r="G27" s="1">
        <v>38.8047854</v>
      </c>
      <c r="H27" s="1">
        <v>38.360653200000002</v>
      </c>
      <c r="I27" s="1">
        <v>38.012777499999999</v>
      </c>
      <c r="J27" s="1">
        <v>40.080299599999996</v>
      </c>
      <c r="K27" s="1">
        <v>43.1957381</v>
      </c>
      <c r="L27" s="1">
        <v>46.241996499999999</v>
      </c>
      <c r="M27" s="1">
        <v>44.144967600000001</v>
      </c>
      <c r="N27" s="1">
        <v>43.172138199999999</v>
      </c>
      <c r="O27" s="1">
        <v>45.0802829</v>
      </c>
      <c r="P27" s="1">
        <v>41.428839699999997</v>
      </c>
      <c r="Q27" s="1">
        <v>42.409753299999998</v>
      </c>
      <c r="R27" s="1"/>
      <c r="T27" s="2"/>
      <c r="U27" s="2"/>
      <c r="W27" s="2"/>
      <c r="X27" s="2"/>
    </row>
    <row r="28" spans="1:24" hidden="1" x14ac:dyDescent="0.3">
      <c r="A28" t="s">
        <v>218</v>
      </c>
      <c r="B28" t="s">
        <v>27</v>
      </c>
      <c r="C28" s="1">
        <v>37.162552499999997</v>
      </c>
      <c r="D28" s="1">
        <v>37.164445100000002</v>
      </c>
      <c r="E28" s="1">
        <v>37.688864500000001</v>
      </c>
      <c r="F28" s="1">
        <v>42.878128400000001</v>
      </c>
      <c r="G28" s="1">
        <v>38.536965299999999</v>
      </c>
      <c r="H28" s="1">
        <v>37.261205500000003</v>
      </c>
      <c r="I28" s="1">
        <v>40.301768799999998</v>
      </c>
      <c r="J28" s="1">
        <v>41.0309211</v>
      </c>
      <c r="K28" s="1">
        <v>39.845433800000002</v>
      </c>
      <c r="L28" s="1">
        <v>37.708041100000003</v>
      </c>
      <c r="M28" s="1">
        <v>34.216994700000001</v>
      </c>
      <c r="N28" s="1">
        <v>40.005484000000003</v>
      </c>
      <c r="O28" s="1">
        <v>38.983223899999999</v>
      </c>
      <c r="P28" s="1">
        <v>28.963373000000001</v>
      </c>
      <c r="Q28" s="1">
        <v>27.312045600000001</v>
      </c>
      <c r="R28" s="1"/>
      <c r="T28" s="2"/>
      <c r="U28" s="2"/>
      <c r="W28" s="2"/>
      <c r="X28" s="2"/>
    </row>
    <row r="29" spans="1:24" hidden="1" x14ac:dyDescent="0.3">
      <c r="A29" t="s">
        <v>205</v>
      </c>
      <c r="B29" t="s">
        <v>27</v>
      </c>
      <c r="C29" s="1">
        <v>36.791786299999998</v>
      </c>
      <c r="D29" s="1">
        <v>39.934112599999999</v>
      </c>
      <c r="E29" s="1">
        <v>33.276249800000002</v>
      </c>
      <c r="F29" s="1">
        <v>28.218738200000001</v>
      </c>
      <c r="G29" s="1">
        <v>28.940079000000001</v>
      </c>
      <c r="H29" s="1">
        <v>26.971555899999998</v>
      </c>
      <c r="I29" s="1">
        <v>26.9341176</v>
      </c>
      <c r="J29" s="1">
        <v>28.244786999999999</v>
      </c>
      <c r="K29" s="1">
        <v>25.8940169</v>
      </c>
      <c r="L29" s="1">
        <v>26.608097399999998</v>
      </c>
      <c r="M29" s="1">
        <v>34.3966815</v>
      </c>
      <c r="N29" s="1">
        <v>36.634092699999997</v>
      </c>
      <c r="O29" s="1">
        <v>38.761125100000001</v>
      </c>
      <c r="P29" s="1">
        <v>42.623495300000002</v>
      </c>
      <c r="Q29" s="1">
        <v>42.781703800000003</v>
      </c>
      <c r="R29" s="1"/>
      <c r="T29" s="2"/>
      <c r="U29" s="2"/>
      <c r="W29" s="2"/>
      <c r="X29" s="2"/>
    </row>
    <row r="30" spans="1:24" hidden="1" x14ac:dyDescent="0.3">
      <c r="A30" t="s">
        <v>5</v>
      </c>
      <c r="B30" t="s">
        <v>27</v>
      </c>
      <c r="C30" s="1">
        <v>36.600413699999997</v>
      </c>
      <c r="D30" s="1">
        <v>30.778274100000001</v>
      </c>
      <c r="E30" s="1">
        <v>34.368969300000003</v>
      </c>
      <c r="F30" s="1">
        <v>29.5185241</v>
      </c>
      <c r="G30" s="1">
        <v>29.033948800000001</v>
      </c>
      <c r="H30" s="1">
        <v>27.904092299999999</v>
      </c>
      <c r="I30" s="1">
        <v>22.9980175</v>
      </c>
      <c r="J30" s="1">
        <v>24.544542</v>
      </c>
      <c r="K30" s="1">
        <v>16.069625500000001</v>
      </c>
      <c r="L30" s="1">
        <v>12.6556777</v>
      </c>
      <c r="M30" s="1">
        <v>8.8237463100000006</v>
      </c>
      <c r="N30" s="1">
        <v>15.4788652</v>
      </c>
      <c r="O30" s="1">
        <v>19.0483157</v>
      </c>
      <c r="P30" s="1">
        <v>14.6856402</v>
      </c>
      <c r="Q30" s="1">
        <v>16.473964299999999</v>
      </c>
      <c r="R30" s="1"/>
      <c r="T30" s="2"/>
      <c r="U30" s="2"/>
      <c r="W30" s="2"/>
      <c r="X30" s="2"/>
    </row>
    <row r="31" spans="1:24" hidden="1" x14ac:dyDescent="0.3">
      <c r="A31" t="s">
        <v>127</v>
      </c>
      <c r="B31" t="s">
        <v>27</v>
      </c>
      <c r="C31" s="1">
        <v>36.433967299999999</v>
      </c>
      <c r="D31" s="1">
        <v>37.245936</v>
      </c>
      <c r="E31" s="1">
        <v>39.669367999999999</v>
      </c>
      <c r="F31" s="1">
        <v>41.123621399999998</v>
      </c>
      <c r="G31" s="1">
        <v>40.121335199999997</v>
      </c>
      <c r="H31" s="1">
        <v>40.6127234</v>
      </c>
      <c r="I31" s="1">
        <v>44.058855399999999</v>
      </c>
      <c r="J31" s="1">
        <v>44.893810100000003</v>
      </c>
      <c r="K31" s="1">
        <v>41.112733200000001</v>
      </c>
      <c r="L31" s="1">
        <v>42.028652700000002</v>
      </c>
      <c r="M31" s="1">
        <v>40.319872799999999</v>
      </c>
      <c r="N31" s="1">
        <v>44.210732899999996</v>
      </c>
      <c r="O31" s="1">
        <v>51.069721899999998</v>
      </c>
      <c r="P31" s="1">
        <v>51.233110500000002</v>
      </c>
      <c r="Q31" s="1">
        <v>52.649034100000002</v>
      </c>
      <c r="R31" s="1"/>
      <c r="T31" s="2"/>
      <c r="U31" s="2"/>
      <c r="W31" s="2"/>
      <c r="X31" s="2"/>
    </row>
    <row r="32" spans="1:24" hidden="1" x14ac:dyDescent="0.3">
      <c r="A32" t="s">
        <v>132</v>
      </c>
      <c r="B32" t="s">
        <v>27</v>
      </c>
      <c r="C32" s="1">
        <v>36.273391599999997</v>
      </c>
      <c r="D32" s="1">
        <v>37.573075699999997</v>
      </c>
      <c r="E32" s="1">
        <v>35.837056699999998</v>
      </c>
      <c r="F32" s="1">
        <v>33.108080899999997</v>
      </c>
      <c r="G32" s="1">
        <v>30.600832799999999</v>
      </c>
      <c r="H32" s="1">
        <v>34.492312499999997</v>
      </c>
      <c r="I32" s="1">
        <v>29.584009399999999</v>
      </c>
      <c r="J32" s="1">
        <v>27.546952999999998</v>
      </c>
      <c r="K32" s="1">
        <v>26.384245</v>
      </c>
      <c r="L32" s="1">
        <v>23.7284498</v>
      </c>
      <c r="M32" s="1">
        <v>19.973340799999999</v>
      </c>
      <c r="N32" s="1">
        <v>21.995341</v>
      </c>
      <c r="O32" s="1">
        <v>27.230903999999999</v>
      </c>
      <c r="P32" s="1">
        <v>25.437066300000001</v>
      </c>
      <c r="Q32" s="1">
        <v>24.904935699999999</v>
      </c>
      <c r="R32" s="1"/>
      <c r="T32" s="2"/>
      <c r="U32" s="2"/>
      <c r="W32" s="2"/>
      <c r="X32" s="2"/>
    </row>
    <row r="33" spans="1:24" x14ac:dyDescent="0.3">
      <c r="A33" t="s">
        <v>8</v>
      </c>
      <c r="B33" t="s">
        <v>27</v>
      </c>
      <c r="C33" s="1">
        <v>33.865166500000001</v>
      </c>
      <c r="D33" s="1">
        <v>29.505285000000001</v>
      </c>
      <c r="E33" s="1">
        <v>33.3231106</v>
      </c>
      <c r="F33" s="1">
        <v>31.226757800000001</v>
      </c>
      <c r="G33" s="1">
        <v>33.145202699999999</v>
      </c>
      <c r="H33" s="1">
        <v>32.965272400000003</v>
      </c>
      <c r="I33" s="1">
        <v>30.792984199999999</v>
      </c>
      <c r="J33" s="1">
        <v>26.437222800000001</v>
      </c>
      <c r="K33" s="1">
        <v>24.6222867</v>
      </c>
      <c r="L33" s="1">
        <v>26.0620023</v>
      </c>
      <c r="M33" s="1">
        <v>13.223817800000001</v>
      </c>
      <c r="N33" s="1">
        <v>18.979340100000002</v>
      </c>
      <c r="O33" s="1">
        <v>28.7146744</v>
      </c>
      <c r="P33" s="1">
        <v>23.4258123</v>
      </c>
      <c r="Q33" s="1">
        <v>23.0027522</v>
      </c>
      <c r="R33" s="1">
        <f>ABS(-C33+Q33)</f>
        <v>10.862414300000001</v>
      </c>
      <c r="S33" s="2">
        <f>MIN(C33,Q33)</f>
        <v>23.0027522</v>
      </c>
      <c r="T33" s="4">
        <f>IF($C33&gt;$Q33,2000,2014)</f>
        <v>2000</v>
      </c>
      <c r="U33" s="4">
        <f>IF($C33&lt;$Q33,2000,2014)</f>
        <v>2014</v>
      </c>
      <c r="V33">
        <v>1</v>
      </c>
      <c r="W33" s="2"/>
      <c r="X33" s="2"/>
    </row>
    <row r="34" spans="1:24" x14ac:dyDescent="0.3">
      <c r="A34" t="s">
        <v>239</v>
      </c>
      <c r="B34" t="s">
        <v>27</v>
      </c>
      <c r="C34" s="1">
        <v>33.844685800000001</v>
      </c>
      <c r="D34" s="1">
        <v>34.003871099999998</v>
      </c>
      <c r="E34" s="1">
        <v>36.320043800000001</v>
      </c>
      <c r="F34" s="1">
        <v>36.960926200000003</v>
      </c>
      <c r="G34" s="1">
        <v>33.992534900000003</v>
      </c>
      <c r="H34" s="1">
        <v>34.868029399999998</v>
      </c>
      <c r="I34" s="1">
        <v>35.964273900000002</v>
      </c>
      <c r="J34" s="1">
        <v>36.442199000000002</v>
      </c>
      <c r="K34" s="1">
        <v>32.459296299999998</v>
      </c>
      <c r="L34" s="1">
        <v>31.286959700000001</v>
      </c>
      <c r="M34" s="1">
        <v>32.531528799999997</v>
      </c>
      <c r="N34" s="1">
        <v>33.345900100000001</v>
      </c>
      <c r="O34" s="1">
        <v>33.091072799999999</v>
      </c>
      <c r="P34" s="1">
        <v>30.8431906</v>
      </c>
      <c r="Q34" s="1">
        <v>21.901765399999999</v>
      </c>
      <c r="R34" s="1">
        <f t="shared" ref="R34:R50" si="0">ABS(-C34+Q34)</f>
        <v>11.942920400000002</v>
      </c>
      <c r="S34" s="2">
        <f t="shared" ref="S34:S50" si="1">MIN(C34,Q34)</f>
        <v>21.901765399999999</v>
      </c>
      <c r="T34" s="4">
        <f t="shared" ref="T34:T50" si="2">IF(C34&gt;Q34,2000,2014)</f>
        <v>2000</v>
      </c>
      <c r="U34" s="4">
        <f t="shared" ref="U34:U50" si="3">IF($C34&lt;$Q34,2000,2014)</f>
        <v>2014</v>
      </c>
      <c r="V34">
        <v>1</v>
      </c>
      <c r="W34" s="2"/>
      <c r="X34" s="2"/>
    </row>
    <row r="35" spans="1:24" x14ac:dyDescent="0.3">
      <c r="A35" t="s">
        <v>102</v>
      </c>
      <c r="B35" t="s">
        <v>27</v>
      </c>
      <c r="C35" s="1">
        <v>32.667779600000003</v>
      </c>
      <c r="D35" s="1">
        <v>34.7957988</v>
      </c>
      <c r="E35" s="1">
        <v>32.678792000000001</v>
      </c>
      <c r="F35" s="1">
        <v>35.360694700000003</v>
      </c>
      <c r="G35" s="1">
        <v>34.0588877</v>
      </c>
      <c r="H35" s="1">
        <v>34.478346100000003</v>
      </c>
      <c r="I35" s="1">
        <v>38.2483243</v>
      </c>
      <c r="J35" s="1">
        <v>34.987658099999997</v>
      </c>
      <c r="K35" s="1">
        <v>32.684086700000002</v>
      </c>
      <c r="L35" s="1">
        <v>27.9992494</v>
      </c>
      <c r="M35" s="1">
        <v>28.7350675</v>
      </c>
      <c r="N35" s="1">
        <v>30.0114947</v>
      </c>
      <c r="O35" s="1">
        <v>39.981864399999999</v>
      </c>
      <c r="P35" s="1">
        <v>37.0472459</v>
      </c>
      <c r="Q35" s="1">
        <v>30.357514800000001</v>
      </c>
      <c r="R35" s="1">
        <f t="shared" si="0"/>
        <v>2.3102648000000023</v>
      </c>
      <c r="S35" s="2">
        <f t="shared" si="1"/>
        <v>30.357514800000001</v>
      </c>
      <c r="T35" s="4">
        <f t="shared" si="2"/>
        <v>2000</v>
      </c>
      <c r="U35" s="4">
        <f t="shared" si="3"/>
        <v>2014</v>
      </c>
      <c r="V35">
        <v>1</v>
      </c>
      <c r="W35" s="2"/>
      <c r="X35" s="2"/>
    </row>
    <row r="36" spans="1:24" x14ac:dyDescent="0.3">
      <c r="A36" t="s">
        <v>95</v>
      </c>
      <c r="B36" t="s">
        <v>27</v>
      </c>
      <c r="C36" s="1">
        <v>32.198756899999999</v>
      </c>
      <c r="D36" s="1">
        <v>31.546168099999999</v>
      </c>
      <c r="E36" s="1">
        <v>31.753439100000001</v>
      </c>
      <c r="F36" s="1">
        <v>32.510882799999997</v>
      </c>
      <c r="G36" s="1">
        <v>31.187549700000002</v>
      </c>
      <c r="H36" s="1">
        <v>30.272373600000002</v>
      </c>
      <c r="I36" s="1">
        <v>30.5237531</v>
      </c>
      <c r="J36" s="1">
        <v>30.5426939</v>
      </c>
      <c r="K36" s="1">
        <v>27.876891199999999</v>
      </c>
      <c r="L36" s="1">
        <v>26.568465400000001</v>
      </c>
      <c r="M36" s="1">
        <v>25.905531700000001</v>
      </c>
      <c r="N36" s="1">
        <v>27.049914900000001</v>
      </c>
      <c r="O36" s="1">
        <v>28.5910023</v>
      </c>
      <c r="P36" s="1">
        <v>28.036515300000001</v>
      </c>
      <c r="Q36" s="1">
        <v>26.633729899999999</v>
      </c>
      <c r="R36" s="1">
        <f t="shared" si="0"/>
        <v>5.5650270000000006</v>
      </c>
      <c r="S36" s="2">
        <f t="shared" si="1"/>
        <v>26.633729899999999</v>
      </c>
      <c r="T36" s="4">
        <f t="shared" si="2"/>
        <v>2000</v>
      </c>
      <c r="U36" s="4">
        <f t="shared" si="3"/>
        <v>2014</v>
      </c>
      <c r="V36">
        <v>1</v>
      </c>
      <c r="W36" s="2"/>
      <c r="X36" s="2"/>
    </row>
    <row r="37" spans="1:24" x14ac:dyDescent="0.3">
      <c r="A37" t="s">
        <v>260</v>
      </c>
      <c r="B37" t="s">
        <v>27</v>
      </c>
      <c r="C37" s="1">
        <v>30.568674900000001</v>
      </c>
      <c r="D37" s="1">
        <v>31.3025056</v>
      </c>
      <c r="E37" s="1">
        <v>24.844667699999999</v>
      </c>
      <c r="F37" s="1">
        <v>22.941933800000001</v>
      </c>
      <c r="G37" s="1">
        <v>22.858962999999999</v>
      </c>
      <c r="H37" s="1">
        <v>26.668971800000001</v>
      </c>
      <c r="I37" s="1">
        <v>26.460728599999999</v>
      </c>
      <c r="J37" s="1">
        <v>27.892857500000002</v>
      </c>
      <c r="K37" s="1">
        <v>29.088086799999999</v>
      </c>
      <c r="L37" s="1">
        <v>28.583454799999998</v>
      </c>
      <c r="M37" s="1">
        <v>26.0629332</v>
      </c>
      <c r="N37" s="1">
        <v>28.866181600000001</v>
      </c>
      <c r="O37" s="1">
        <v>28.398386599999998</v>
      </c>
      <c r="P37" s="1">
        <v>26.560457</v>
      </c>
      <c r="Q37" s="1">
        <v>30.267539299999999</v>
      </c>
      <c r="R37" s="1">
        <f t="shared" si="0"/>
        <v>0.30113560000000206</v>
      </c>
      <c r="S37" s="2">
        <f t="shared" si="1"/>
        <v>30.267539299999999</v>
      </c>
      <c r="T37" s="4">
        <f t="shared" si="2"/>
        <v>2000</v>
      </c>
      <c r="U37" s="4">
        <f t="shared" si="3"/>
        <v>2014</v>
      </c>
      <c r="V37">
        <v>1</v>
      </c>
      <c r="W37" s="2"/>
      <c r="X37" s="2"/>
    </row>
    <row r="38" spans="1:24" x14ac:dyDescent="0.3">
      <c r="A38" t="s">
        <v>4</v>
      </c>
      <c r="B38" t="s">
        <v>27</v>
      </c>
      <c r="C38" s="1">
        <v>30.250694500000002</v>
      </c>
      <c r="D38" s="1">
        <v>30.450658199999999</v>
      </c>
      <c r="E38" s="1">
        <v>30.201810800000001</v>
      </c>
      <c r="F38" s="1">
        <v>30.719494300000001</v>
      </c>
      <c r="G38" s="1">
        <v>27.797537899999998</v>
      </c>
      <c r="H38" s="1">
        <v>26.9492899</v>
      </c>
      <c r="I38" s="1">
        <v>26.8210011</v>
      </c>
      <c r="J38" s="1">
        <v>27.0679409</v>
      </c>
      <c r="K38" s="1">
        <v>24.931196100000001</v>
      </c>
      <c r="L38" s="1">
        <v>23.402907899999999</v>
      </c>
      <c r="M38" s="1">
        <v>21.6315922</v>
      </c>
      <c r="N38" s="1">
        <v>21.707045300000001</v>
      </c>
      <c r="O38" s="1">
        <v>26.440976599999999</v>
      </c>
      <c r="P38" s="1">
        <v>27.069080799999998</v>
      </c>
      <c r="Q38" s="1">
        <v>31.348507999999999</v>
      </c>
      <c r="R38" s="1">
        <f t="shared" si="0"/>
        <v>1.0978134999999973</v>
      </c>
      <c r="S38" s="2">
        <f t="shared" si="1"/>
        <v>30.250694500000002</v>
      </c>
      <c r="T38" s="4">
        <f t="shared" si="2"/>
        <v>2014</v>
      </c>
      <c r="U38" s="4">
        <f t="shared" si="3"/>
        <v>2000</v>
      </c>
      <c r="V38">
        <v>1</v>
      </c>
      <c r="W38" s="2"/>
      <c r="X38" s="2"/>
    </row>
    <row r="39" spans="1:24" x14ac:dyDescent="0.3">
      <c r="A39" t="s">
        <v>264</v>
      </c>
      <c r="B39" t="s">
        <v>27</v>
      </c>
      <c r="C39" s="1">
        <v>30.077830800000001</v>
      </c>
      <c r="D39" s="1">
        <v>30.7679844</v>
      </c>
      <c r="E39" s="1">
        <v>31.473394299999999</v>
      </c>
      <c r="F39" s="1">
        <v>30.322183299999999</v>
      </c>
      <c r="G39" s="1">
        <v>24.791517899999999</v>
      </c>
      <c r="H39" s="1">
        <v>26.9012925</v>
      </c>
      <c r="I39" s="1">
        <v>33.608131100000001</v>
      </c>
      <c r="J39" s="1">
        <v>35.708568100000001</v>
      </c>
      <c r="K39" s="1">
        <v>36.674005399999999</v>
      </c>
      <c r="L39" s="1">
        <v>37.5506137</v>
      </c>
      <c r="M39" s="1">
        <v>36.862088</v>
      </c>
      <c r="N39" s="1">
        <v>38.212437199999997</v>
      </c>
      <c r="O39" s="1">
        <v>40.540826699999997</v>
      </c>
      <c r="P39" s="1">
        <v>41.822659100000003</v>
      </c>
      <c r="Q39" s="1">
        <v>38.736179200000002</v>
      </c>
      <c r="R39" s="1">
        <f t="shared" si="0"/>
        <v>8.6583484000000013</v>
      </c>
      <c r="S39" s="2">
        <f t="shared" si="1"/>
        <v>30.077830800000001</v>
      </c>
      <c r="T39" s="4">
        <f t="shared" si="2"/>
        <v>2014</v>
      </c>
      <c r="U39" s="4">
        <f t="shared" si="3"/>
        <v>2000</v>
      </c>
      <c r="V39">
        <v>1</v>
      </c>
      <c r="W39" s="2"/>
      <c r="X39" s="2"/>
    </row>
    <row r="40" spans="1:24" x14ac:dyDescent="0.3">
      <c r="A40" t="s">
        <v>282</v>
      </c>
      <c r="B40" s="3" t="s">
        <v>283</v>
      </c>
      <c r="C40" s="1">
        <v>29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>
        <v>0</v>
      </c>
      <c r="R40" s="1">
        <f>ABS(-C40+Q40)</f>
        <v>29</v>
      </c>
      <c r="S40" s="2">
        <f>MIN(C40,Q40)</f>
        <v>0</v>
      </c>
      <c r="T40" s="4">
        <f t="shared" si="2"/>
        <v>2000</v>
      </c>
      <c r="U40" s="4">
        <f t="shared" si="3"/>
        <v>2014</v>
      </c>
      <c r="V40">
        <v>1</v>
      </c>
      <c r="W40" s="2"/>
      <c r="X40" s="2"/>
    </row>
    <row r="41" spans="1:24" x14ac:dyDescent="0.3">
      <c r="A41" t="s">
        <v>122</v>
      </c>
      <c r="B41" t="s">
        <v>27</v>
      </c>
      <c r="C41" s="1">
        <v>27.583757200000001</v>
      </c>
      <c r="D41" s="1">
        <v>24.503638599999999</v>
      </c>
      <c r="E41" s="1">
        <v>25.065685800000001</v>
      </c>
      <c r="F41" s="1">
        <v>27.1020647</v>
      </c>
      <c r="G41" s="1">
        <v>24.738934400000002</v>
      </c>
      <c r="H41" s="1">
        <v>19.985457</v>
      </c>
      <c r="I41" s="1">
        <v>19.7774617</v>
      </c>
      <c r="J41" s="1">
        <v>18.7362362</v>
      </c>
      <c r="K41" s="1">
        <v>18.0012492</v>
      </c>
      <c r="L41" s="1">
        <v>17.865099699999998</v>
      </c>
      <c r="M41" s="1">
        <v>16.991785100000001</v>
      </c>
      <c r="N41" s="1">
        <v>18.348649300000002</v>
      </c>
      <c r="O41" s="1">
        <v>18.744045</v>
      </c>
      <c r="P41" s="1">
        <v>21.075566999999999</v>
      </c>
      <c r="Q41" s="1">
        <v>20.816451600000001</v>
      </c>
      <c r="R41" s="1">
        <f t="shared" si="0"/>
        <v>6.7673056000000003</v>
      </c>
      <c r="S41" s="2">
        <f t="shared" si="1"/>
        <v>20.816451600000001</v>
      </c>
      <c r="T41" s="4">
        <f t="shared" si="2"/>
        <v>2000</v>
      </c>
      <c r="U41" s="4">
        <f t="shared" si="3"/>
        <v>2014</v>
      </c>
      <c r="V41">
        <v>1</v>
      </c>
      <c r="W41" s="2"/>
      <c r="X41" s="2"/>
    </row>
    <row r="42" spans="1:24" x14ac:dyDescent="0.3">
      <c r="A42" t="s">
        <v>139</v>
      </c>
      <c r="B42" t="s">
        <v>27</v>
      </c>
      <c r="C42" s="1">
        <v>21.4842127</v>
      </c>
      <c r="D42" s="1">
        <v>23.384780200000002</v>
      </c>
      <c r="E42" s="1">
        <v>24.619926100000001</v>
      </c>
      <c r="F42" s="1">
        <v>26.377546299999999</v>
      </c>
      <c r="G42" s="1">
        <v>26.458679799999999</v>
      </c>
      <c r="H42" s="1">
        <v>27.226361699999998</v>
      </c>
      <c r="I42" s="1">
        <v>26.586563999999999</v>
      </c>
      <c r="J42" s="1">
        <v>27.3459656</v>
      </c>
      <c r="K42" s="1">
        <v>27.230002599999999</v>
      </c>
      <c r="L42" s="1">
        <v>27.172727800000001</v>
      </c>
      <c r="M42" s="1">
        <v>27.1702756</v>
      </c>
      <c r="N42" s="1">
        <v>27.116989700000001</v>
      </c>
      <c r="O42" s="1">
        <v>29.742515000000001</v>
      </c>
      <c r="P42" s="1">
        <v>32.949660000000002</v>
      </c>
      <c r="Q42" s="1">
        <v>33.686131699999997</v>
      </c>
      <c r="R42" s="1">
        <f t="shared" si="0"/>
        <v>12.201918999999997</v>
      </c>
      <c r="S42" s="2">
        <f t="shared" si="1"/>
        <v>21.4842127</v>
      </c>
      <c r="T42" s="4">
        <f t="shared" si="2"/>
        <v>2014</v>
      </c>
      <c r="U42" s="4">
        <f t="shared" si="3"/>
        <v>2000</v>
      </c>
      <c r="V42">
        <v>1</v>
      </c>
      <c r="W42" s="2"/>
      <c r="X42" s="2"/>
    </row>
    <row r="43" spans="1:24" x14ac:dyDescent="0.3">
      <c r="A43" t="s">
        <v>64</v>
      </c>
      <c r="B43" t="s">
        <v>27</v>
      </c>
      <c r="C43" s="1">
        <v>21.126303700000001</v>
      </c>
      <c r="D43" s="1">
        <v>11.372881</v>
      </c>
      <c r="E43" s="1">
        <v>11.5683176</v>
      </c>
      <c r="F43" s="1">
        <v>10.416622200000001</v>
      </c>
      <c r="G43" s="1">
        <v>15.071863799999999</v>
      </c>
      <c r="H43" s="1">
        <v>13.741330700000001</v>
      </c>
      <c r="I43" s="1">
        <v>19.159435999999999</v>
      </c>
      <c r="J43" s="1">
        <v>22.661470900000001</v>
      </c>
      <c r="K43" s="1">
        <v>23.636607300000001</v>
      </c>
      <c r="L43" s="1">
        <v>24.533118099999999</v>
      </c>
      <c r="M43" s="1">
        <v>27.9081312</v>
      </c>
      <c r="N43" s="1">
        <v>29.855584100000002</v>
      </c>
      <c r="O43" s="1">
        <v>36.324927199999998</v>
      </c>
      <c r="P43" s="1">
        <v>41.380962199999999</v>
      </c>
      <c r="Q43" s="1">
        <v>35.277201300000002</v>
      </c>
      <c r="R43" s="1">
        <f t="shared" si="0"/>
        <v>14.1508976</v>
      </c>
      <c r="S43" s="2">
        <f t="shared" si="1"/>
        <v>21.126303700000001</v>
      </c>
      <c r="T43" s="4">
        <f t="shared" si="2"/>
        <v>2014</v>
      </c>
      <c r="U43" s="4">
        <f t="shared" si="3"/>
        <v>2000</v>
      </c>
      <c r="V43">
        <v>1</v>
      </c>
      <c r="W43" s="2"/>
      <c r="X43" s="2"/>
    </row>
    <row r="44" spans="1:24" x14ac:dyDescent="0.3">
      <c r="A44" t="s">
        <v>186</v>
      </c>
      <c r="B44" t="s">
        <v>27</v>
      </c>
      <c r="C44" s="1">
        <v>20.416198000000001</v>
      </c>
      <c r="D44" s="1">
        <v>24.332809999999998</v>
      </c>
      <c r="E44" s="1">
        <v>25.948717899999998</v>
      </c>
      <c r="F44" s="1">
        <v>23.919308399999998</v>
      </c>
      <c r="G44" s="1">
        <v>21.709006899999999</v>
      </c>
      <c r="H44" s="1">
        <v>26.848591500000001</v>
      </c>
      <c r="I44" s="1">
        <v>33.9574468</v>
      </c>
      <c r="J44" s="1">
        <v>40.324543599999998</v>
      </c>
      <c r="K44" s="1">
        <v>44.1533047</v>
      </c>
      <c r="L44" s="1">
        <v>39.386884000000002</v>
      </c>
      <c r="M44" s="1">
        <v>38.676087799999998</v>
      </c>
      <c r="N44" s="1">
        <v>40.571219300000003</v>
      </c>
      <c r="O44" s="1">
        <v>41.115480900000001</v>
      </c>
      <c r="P44" s="1">
        <v>42.036011100000003</v>
      </c>
      <c r="Q44" s="1">
        <v>42.944785299999999</v>
      </c>
      <c r="R44" s="1">
        <f t="shared" si="0"/>
        <v>22.528587299999998</v>
      </c>
      <c r="S44" s="2">
        <f t="shared" si="1"/>
        <v>20.416198000000001</v>
      </c>
      <c r="T44" s="4">
        <f t="shared" si="2"/>
        <v>2014</v>
      </c>
      <c r="U44" s="4">
        <f t="shared" si="3"/>
        <v>2000</v>
      </c>
      <c r="V44">
        <v>1</v>
      </c>
      <c r="W44" s="2"/>
      <c r="X44" s="2"/>
    </row>
    <row r="45" spans="1:24" x14ac:dyDescent="0.3">
      <c r="A45" t="s">
        <v>219</v>
      </c>
      <c r="B45" t="s">
        <v>27</v>
      </c>
      <c r="C45" s="1">
        <v>20.0366699</v>
      </c>
      <c r="D45" s="1">
        <v>18.9774809</v>
      </c>
      <c r="E45" s="1">
        <v>19.154807300000002</v>
      </c>
      <c r="F45" s="1">
        <v>18.834597599999999</v>
      </c>
      <c r="G45" s="1">
        <v>17.2929493</v>
      </c>
      <c r="H45" s="1">
        <v>17.3946732</v>
      </c>
      <c r="I45" s="1">
        <v>17.985239400000001</v>
      </c>
      <c r="J45" s="1">
        <v>16.762992700000002</v>
      </c>
      <c r="K45" s="1">
        <v>18.9467572</v>
      </c>
      <c r="L45" s="1">
        <v>16.576216200000001</v>
      </c>
      <c r="M45" s="1">
        <v>16.030444500000002</v>
      </c>
      <c r="N45" s="1">
        <v>15.607582499999999</v>
      </c>
      <c r="O45" s="1">
        <v>15.797713099999999</v>
      </c>
      <c r="P45" s="1">
        <v>15.306134999999999</v>
      </c>
      <c r="Q45" s="1">
        <v>14.9010715</v>
      </c>
      <c r="R45" s="1">
        <f t="shared" si="0"/>
        <v>5.1355983999999992</v>
      </c>
      <c r="S45" s="2">
        <f t="shared" si="1"/>
        <v>14.9010715</v>
      </c>
      <c r="T45" s="4">
        <f t="shared" si="2"/>
        <v>2000</v>
      </c>
      <c r="U45" s="4">
        <f t="shared" si="3"/>
        <v>2014</v>
      </c>
      <c r="V45">
        <v>1</v>
      </c>
      <c r="W45" s="2"/>
      <c r="X45" s="2"/>
    </row>
    <row r="46" spans="1:24" x14ac:dyDescent="0.3">
      <c r="A46" t="s">
        <v>238</v>
      </c>
      <c r="B46" t="s">
        <v>27</v>
      </c>
      <c r="C46" s="1">
        <v>19.842197500000001</v>
      </c>
      <c r="D46" s="1">
        <v>19.6415118</v>
      </c>
      <c r="E46" s="1">
        <v>17.378616699999998</v>
      </c>
      <c r="F46" s="1">
        <v>20.664170899999998</v>
      </c>
      <c r="G46" s="1">
        <v>20.075508899999999</v>
      </c>
      <c r="H46" s="1">
        <v>19.0737433</v>
      </c>
      <c r="I46" s="1">
        <v>18.332213400000001</v>
      </c>
      <c r="J46" s="1">
        <v>18.725799500000001</v>
      </c>
      <c r="K46" s="1">
        <v>17.903338000000002</v>
      </c>
      <c r="L46" s="1">
        <v>16.497550100000002</v>
      </c>
      <c r="M46" s="1">
        <v>14.8558112</v>
      </c>
      <c r="N46" s="1">
        <v>14.274604099999999</v>
      </c>
      <c r="O46" s="1">
        <v>13.788477800000001</v>
      </c>
      <c r="P46" s="1">
        <v>12.365855399999999</v>
      </c>
      <c r="Q46" s="1">
        <v>12.361868299999999</v>
      </c>
      <c r="R46" s="1">
        <f t="shared" si="0"/>
        <v>7.4803292000000017</v>
      </c>
      <c r="S46" s="2">
        <f t="shared" si="1"/>
        <v>12.361868299999999</v>
      </c>
      <c r="T46" s="4">
        <f t="shared" si="2"/>
        <v>2000</v>
      </c>
      <c r="U46" s="4">
        <f t="shared" si="3"/>
        <v>2014</v>
      </c>
      <c r="V46">
        <v>1</v>
      </c>
      <c r="W46" s="2"/>
      <c r="X46" s="2"/>
    </row>
    <row r="47" spans="1:24" x14ac:dyDescent="0.3">
      <c r="A47" t="s">
        <v>60</v>
      </c>
      <c r="B47" t="s">
        <v>27</v>
      </c>
      <c r="C47" s="1">
        <v>19.416905</v>
      </c>
      <c r="D47" s="1">
        <v>19.988978899999999</v>
      </c>
      <c r="E47" s="1">
        <v>19.601668799999999</v>
      </c>
      <c r="F47" s="1">
        <v>19.105000199999999</v>
      </c>
      <c r="G47" s="1">
        <v>16.879798000000001</v>
      </c>
      <c r="H47" s="1">
        <v>16.182588599999999</v>
      </c>
      <c r="I47" s="1">
        <v>15.3443021</v>
      </c>
      <c r="J47" s="1">
        <v>16.160022999999999</v>
      </c>
      <c r="K47" s="1">
        <v>14.9263858</v>
      </c>
      <c r="L47" s="1">
        <v>12.9919916</v>
      </c>
      <c r="M47" s="1">
        <v>13.3500604</v>
      </c>
      <c r="N47" s="1">
        <v>11.936042199999999</v>
      </c>
      <c r="O47" s="1">
        <v>10.178410599999999</v>
      </c>
      <c r="P47" s="1">
        <v>9.8670468800000002</v>
      </c>
      <c r="Q47" s="1">
        <v>9.8638346400000003</v>
      </c>
      <c r="R47" s="1">
        <f t="shared" si="0"/>
        <v>9.5530703599999995</v>
      </c>
      <c r="S47" s="2">
        <f t="shared" si="1"/>
        <v>9.8638346400000003</v>
      </c>
      <c r="T47" s="4">
        <f t="shared" si="2"/>
        <v>2000</v>
      </c>
      <c r="U47" s="4">
        <f t="shared" si="3"/>
        <v>2014</v>
      </c>
      <c r="V47">
        <v>1</v>
      </c>
      <c r="W47" s="2"/>
      <c r="X47" s="2"/>
    </row>
    <row r="48" spans="1:24" x14ac:dyDescent="0.3">
      <c r="A48" t="s">
        <v>42</v>
      </c>
      <c r="B48" t="s">
        <v>27</v>
      </c>
      <c r="C48" s="1">
        <v>19.366218499999999</v>
      </c>
      <c r="D48" s="1">
        <v>16.235467700000001</v>
      </c>
      <c r="E48" s="1">
        <v>15.641408999999999</v>
      </c>
      <c r="F48" s="1">
        <v>13.891648</v>
      </c>
      <c r="G48" s="1">
        <v>13.610659999999999</v>
      </c>
      <c r="H48" s="1">
        <v>12.2425883</v>
      </c>
      <c r="I48" s="1">
        <v>10.926163000000001</v>
      </c>
      <c r="J48" s="1">
        <v>9.5158120799999999</v>
      </c>
      <c r="K48" s="1">
        <v>8.6560664200000002</v>
      </c>
      <c r="L48" s="1">
        <v>6.8558893599999999</v>
      </c>
      <c r="M48" s="1">
        <v>6.3463813399999998</v>
      </c>
      <c r="N48" s="1">
        <v>6.11926214</v>
      </c>
      <c r="O48" s="1">
        <v>6.6955807900000002</v>
      </c>
      <c r="P48" s="1">
        <v>6.2774539699999998</v>
      </c>
      <c r="Q48" s="1">
        <v>6.1605206099999998</v>
      </c>
      <c r="R48" s="1">
        <f t="shared" si="0"/>
        <v>13.20569789</v>
      </c>
      <c r="S48" s="2">
        <f t="shared" si="1"/>
        <v>6.1605206099999998</v>
      </c>
      <c r="T48" s="4">
        <f t="shared" si="2"/>
        <v>2000</v>
      </c>
      <c r="U48" s="4">
        <f t="shared" si="3"/>
        <v>2014</v>
      </c>
      <c r="V48">
        <v>1</v>
      </c>
      <c r="W48" s="2"/>
      <c r="X48" s="2"/>
    </row>
    <row r="49" spans="1:24" x14ac:dyDescent="0.3">
      <c r="A49" t="s">
        <v>97</v>
      </c>
      <c r="B49" t="s">
        <v>27</v>
      </c>
      <c r="C49" s="1">
        <v>18.7735795</v>
      </c>
      <c r="D49" s="1">
        <v>23.5144859</v>
      </c>
      <c r="E49" s="1">
        <v>26.614635400000001</v>
      </c>
      <c r="F49" s="1">
        <v>32.356568600000003</v>
      </c>
      <c r="G49" s="1">
        <v>27.5811055</v>
      </c>
      <c r="H49" s="1">
        <v>16.559462799999999</v>
      </c>
      <c r="I49" s="1">
        <v>28.854845000000001</v>
      </c>
      <c r="J49" s="1">
        <v>27.1450551</v>
      </c>
      <c r="K49" s="1">
        <v>18.613751400000002</v>
      </c>
      <c r="L49" s="1">
        <v>22.198171200000001</v>
      </c>
      <c r="M49" s="1">
        <v>26.543867899999999</v>
      </c>
      <c r="N49" s="1">
        <v>21.426919399999999</v>
      </c>
      <c r="O49" s="1">
        <v>16.007442000000001</v>
      </c>
      <c r="P49" s="1">
        <v>20.1678432</v>
      </c>
      <c r="Q49" s="1">
        <v>17.355675300000001</v>
      </c>
      <c r="R49" s="1">
        <f t="shared" si="0"/>
        <v>1.4179041999999988</v>
      </c>
      <c r="S49" s="2">
        <f t="shared" si="1"/>
        <v>17.355675300000001</v>
      </c>
      <c r="T49" s="4">
        <f t="shared" si="2"/>
        <v>2000</v>
      </c>
      <c r="U49" s="4">
        <f t="shared" si="3"/>
        <v>2014</v>
      </c>
      <c r="V49">
        <v>1</v>
      </c>
      <c r="W49" s="2"/>
      <c r="X49" s="2"/>
    </row>
    <row r="50" spans="1:24" x14ac:dyDescent="0.3">
      <c r="A50" t="s">
        <v>249</v>
      </c>
      <c r="B50" t="s">
        <v>27</v>
      </c>
      <c r="C50" s="1">
        <v>18.517978299999999</v>
      </c>
      <c r="D50" s="1">
        <v>19.398555000000002</v>
      </c>
      <c r="E50" s="1">
        <v>17.279590500000001</v>
      </c>
      <c r="F50" s="1">
        <v>16.557106600000001</v>
      </c>
      <c r="G50" s="1">
        <v>16.388683400000001</v>
      </c>
      <c r="H50" s="1">
        <v>15.523801600000001</v>
      </c>
      <c r="I50" s="1">
        <v>18.2417725</v>
      </c>
      <c r="J50" s="1">
        <v>21.459359200000002</v>
      </c>
      <c r="K50" s="1">
        <v>21.551151099999998</v>
      </c>
      <c r="L50" s="1">
        <v>20.239362799999999</v>
      </c>
      <c r="M50" s="1">
        <v>18.835646499999999</v>
      </c>
      <c r="N50" s="1">
        <v>22.314748900000001</v>
      </c>
      <c r="O50" s="1">
        <v>19.996044300000001</v>
      </c>
      <c r="P50" s="1">
        <v>22.079370000000001</v>
      </c>
      <c r="Q50" s="1">
        <v>21.6430246</v>
      </c>
      <c r="R50" s="1">
        <f t="shared" si="0"/>
        <v>3.1250463000000011</v>
      </c>
      <c r="S50" s="2">
        <f t="shared" si="1"/>
        <v>18.517978299999999</v>
      </c>
      <c r="T50" s="4">
        <f t="shared" si="2"/>
        <v>2014</v>
      </c>
      <c r="U50" s="4">
        <f t="shared" si="3"/>
        <v>2000</v>
      </c>
      <c r="V50">
        <v>1</v>
      </c>
      <c r="W50" s="2"/>
      <c r="X50" s="2"/>
    </row>
    <row r="51" spans="1:24" hidden="1" x14ac:dyDescent="0.3">
      <c r="A51" t="s">
        <v>120</v>
      </c>
      <c r="B51" t="s">
        <v>27</v>
      </c>
      <c r="C51" s="1">
        <v>13.7707538</v>
      </c>
      <c r="D51" s="1">
        <v>12.8259338</v>
      </c>
      <c r="E51" s="1">
        <v>16.599763899999999</v>
      </c>
      <c r="F51" s="1">
        <v>18.223165600000002</v>
      </c>
      <c r="G51" s="1">
        <v>15.391811199999999</v>
      </c>
      <c r="H51" s="1">
        <v>17.829516699999999</v>
      </c>
      <c r="I51" s="1">
        <v>17.464984900000001</v>
      </c>
      <c r="J51" s="1">
        <v>19.3144679</v>
      </c>
      <c r="K51" s="1">
        <v>19.521164200000001</v>
      </c>
      <c r="L51" s="1">
        <v>12.400897499999999</v>
      </c>
      <c r="M51" s="1">
        <v>16.119221400000001</v>
      </c>
      <c r="N51" s="1">
        <v>22.963358199999998</v>
      </c>
      <c r="O51" s="1">
        <v>21.1271594</v>
      </c>
      <c r="P51" s="1">
        <v>17.358571699999999</v>
      </c>
      <c r="Q51" s="1">
        <v>17.6242929</v>
      </c>
      <c r="R51" s="1"/>
      <c r="T51" s="2"/>
      <c r="U51" s="2"/>
      <c r="W51" s="2"/>
      <c r="X51" s="2"/>
    </row>
    <row r="52" spans="1:24" hidden="1" x14ac:dyDescent="0.3">
      <c r="A52" t="s">
        <v>273</v>
      </c>
      <c r="B52" t="s">
        <v>27</v>
      </c>
      <c r="C52" s="1">
        <v>11.8030195</v>
      </c>
      <c r="D52" s="1">
        <v>10.5135912</v>
      </c>
      <c r="E52" s="1">
        <v>13.627220899999999</v>
      </c>
      <c r="F52" s="1">
        <v>17.683567499999999</v>
      </c>
      <c r="G52" s="1">
        <v>15.522950099999999</v>
      </c>
      <c r="H52" s="1">
        <v>22.690845400000001</v>
      </c>
      <c r="I52" s="1">
        <v>23.3316251</v>
      </c>
      <c r="J52" s="1">
        <v>21.818290399999999</v>
      </c>
      <c r="K52" s="1">
        <v>20.0596763</v>
      </c>
      <c r="L52" s="1">
        <v>18.009017100000001</v>
      </c>
      <c r="M52" s="1">
        <v>20.7475001</v>
      </c>
      <c r="N52" s="1">
        <v>21.551425900000002</v>
      </c>
      <c r="O52" s="1">
        <v>21.136641900000001</v>
      </c>
      <c r="P52" s="1">
        <v>24.512610599999999</v>
      </c>
      <c r="Q52" s="1">
        <v>24.527900200000001</v>
      </c>
      <c r="R52" s="1"/>
      <c r="T52" s="2"/>
      <c r="U52" s="2"/>
      <c r="W52" s="2"/>
      <c r="X52" s="2"/>
    </row>
    <row r="53" spans="1:24" hidden="1" x14ac:dyDescent="0.3">
      <c r="A53" t="s">
        <v>7</v>
      </c>
      <c r="B53" t="s">
        <v>27</v>
      </c>
      <c r="C53" s="1">
        <v>11.307656100000001</v>
      </c>
      <c r="D53" s="1">
        <v>13.525491600000001</v>
      </c>
      <c r="E53" s="1">
        <v>14.5813816</v>
      </c>
      <c r="F53" s="1">
        <v>15.410545000000001</v>
      </c>
      <c r="G53" s="1">
        <v>17.2011346</v>
      </c>
      <c r="H53" s="1">
        <v>16.648362800000001</v>
      </c>
      <c r="I53" s="1">
        <v>16.392419700000001</v>
      </c>
      <c r="J53" s="1">
        <v>16.1360967</v>
      </c>
      <c r="K53" s="1">
        <v>15.498186799999999</v>
      </c>
      <c r="L53" s="1">
        <v>15.0574852</v>
      </c>
      <c r="M53" s="1">
        <v>14.8721605</v>
      </c>
      <c r="N53" s="1">
        <v>16.676977699999998</v>
      </c>
      <c r="O53" s="1">
        <v>18.200593300000001</v>
      </c>
      <c r="P53" s="1">
        <v>16.843169199999998</v>
      </c>
      <c r="Q53" s="1">
        <v>16.728271700000001</v>
      </c>
      <c r="R53" s="1"/>
      <c r="T53" s="2"/>
      <c r="U53" s="2"/>
      <c r="W53" s="2"/>
      <c r="X53" s="2"/>
    </row>
    <row r="54" spans="1:24" hidden="1" x14ac:dyDescent="0.3">
      <c r="A54" t="s">
        <v>39</v>
      </c>
      <c r="B54" t="s">
        <v>27</v>
      </c>
      <c r="C54" s="1">
        <v>11.255302800000001</v>
      </c>
      <c r="D54" s="1">
        <v>13.1544042</v>
      </c>
      <c r="E54" s="1">
        <v>12.876816099999999</v>
      </c>
      <c r="F54" s="1">
        <v>16.372618200000002</v>
      </c>
      <c r="G54" s="1">
        <v>14.7042681</v>
      </c>
      <c r="H54" s="1">
        <v>13.2459221</v>
      </c>
      <c r="I54" s="1">
        <v>13.5461119</v>
      </c>
      <c r="J54" s="1">
        <v>12.2133137</v>
      </c>
      <c r="K54" s="1">
        <v>10.763867400000001</v>
      </c>
      <c r="L54" s="1">
        <v>7.5925507000000003</v>
      </c>
      <c r="M54" s="1">
        <v>9.8685469500000007</v>
      </c>
      <c r="N54" s="1">
        <v>11.7785914</v>
      </c>
      <c r="O54" s="1">
        <v>9.0868084899999992</v>
      </c>
      <c r="P54" s="1">
        <v>9.4582655199999994</v>
      </c>
      <c r="Q54" s="1">
        <v>7.9746732700000003</v>
      </c>
      <c r="R54" s="1"/>
      <c r="T54" s="2"/>
      <c r="U54" s="2"/>
      <c r="W54" s="2"/>
      <c r="X54" s="2"/>
    </row>
    <row r="55" spans="1:24" hidden="1" x14ac:dyDescent="0.3">
      <c r="A55" t="s">
        <v>188</v>
      </c>
      <c r="B55" t="s">
        <v>27</v>
      </c>
      <c r="C55" s="1">
        <v>11.1053354</v>
      </c>
      <c r="D55" s="1">
        <v>12.4852287</v>
      </c>
      <c r="E55" s="1">
        <v>15.167881</v>
      </c>
      <c r="F55" s="1">
        <v>18.871146599999999</v>
      </c>
      <c r="G55" s="1">
        <v>23.3556949</v>
      </c>
      <c r="H55" s="1">
        <v>24.1808087</v>
      </c>
      <c r="I55" s="1">
        <v>23.0669042</v>
      </c>
      <c r="J55" s="1">
        <v>27.6980188</v>
      </c>
      <c r="K55" s="1">
        <v>26.768642400000001</v>
      </c>
      <c r="L55" s="1">
        <v>28.714774599999998</v>
      </c>
      <c r="M55" s="1">
        <v>34.329972900000001</v>
      </c>
      <c r="N55" s="1">
        <v>40.984722499999997</v>
      </c>
      <c r="O55" s="1">
        <v>41.5147975</v>
      </c>
      <c r="P55" s="1">
        <v>38.578078499999997</v>
      </c>
      <c r="Q55" s="1">
        <v>37.856769900000003</v>
      </c>
      <c r="R55" s="1"/>
      <c r="T55" s="2"/>
      <c r="U55" s="2"/>
      <c r="W55" s="2"/>
      <c r="X55" s="2"/>
    </row>
    <row r="56" spans="1:24" hidden="1" x14ac:dyDescent="0.3">
      <c r="A56" t="s">
        <v>173</v>
      </c>
      <c r="B56" t="s">
        <v>27</v>
      </c>
      <c r="C56" s="1">
        <v>9.2349580600000003</v>
      </c>
      <c r="D56" s="1">
        <v>10.7940632</v>
      </c>
      <c r="E56" s="1">
        <v>11.9259833</v>
      </c>
      <c r="F56" s="1">
        <v>12.936833500000001</v>
      </c>
      <c r="G56" s="1">
        <v>10.0007155</v>
      </c>
      <c r="H56" s="1">
        <v>13.0592937</v>
      </c>
      <c r="I56" s="1">
        <v>12.3313288</v>
      </c>
      <c r="J56" s="1">
        <v>11.934783299999999</v>
      </c>
      <c r="K56" s="1">
        <v>7.89818614</v>
      </c>
      <c r="L56" s="1">
        <v>10.961180799999999</v>
      </c>
      <c r="M56" s="1">
        <v>11.7160309</v>
      </c>
      <c r="N56" s="1">
        <v>11.1485047</v>
      </c>
      <c r="O56" s="1">
        <v>11.116679899999999</v>
      </c>
      <c r="P56" s="1">
        <v>10.749143999999999</v>
      </c>
      <c r="Q56" s="1">
        <v>11.2376284</v>
      </c>
      <c r="R56" s="1"/>
      <c r="T56" s="2"/>
      <c r="U56" s="2"/>
      <c r="W56" s="2"/>
      <c r="X56" s="2"/>
    </row>
    <row r="57" spans="1:24" hidden="1" x14ac:dyDescent="0.3">
      <c r="A57" t="s">
        <v>113</v>
      </c>
      <c r="B57" t="s">
        <v>27</v>
      </c>
      <c r="C57" s="1">
        <v>8.9120370399999995</v>
      </c>
      <c r="D57" s="1">
        <v>8.5709407500000001</v>
      </c>
      <c r="E57" s="1">
        <v>15.7971249</v>
      </c>
      <c r="F57" s="1">
        <v>13.705224400000001</v>
      </c>
      <c r="G57" s="1">
        <v>14.5104668</v>
      </c>
      <c r="H57" s="1">
        <v>13.231457300000001</v>
      </c>
      <c r="I57" s="1">
        <v>13.507225099999999</v>
      </c>
      <c r="J57" s="1">
        <v>12.8940155</v>
      </c>
      <c r="K57" s="1">
        <v>13.0649231</v>
      </c>
      <c r="L57" s="1">
        <v>8.1021333000000002</v>
      </c>
      <c r="M57" s="1">
        <v>13.1564152</v>
      </c>
      <c r="N57" s="1">
        <v>12.961551</v>
      </c>
      <c r="O57" s="1">
        <v>13.1534212</v>
      </c>
      <c r="P57" s="1">
        <v>15.786290299999999</v>
      </c>
      <c r="Q57" s="1">
        <v>17.296037299999998</v>
      </c>
      <c r="R57" s="1"/>
      <c r="T57" s="2"/>
      <c r="U57" s="2"/>
      <c r="W57" s="2"/>
      <c r="X57" s="2"/>
    </row>
    <row r="58" spans="1:24" hidden="1" x14ac:dyDescent="0.3">
      <c r="A58" t="s">
        <v>3</v>
      </c>
      <c r="B58" t="s">
        <v>27</v>
      </c>
      <c r="C58" s="1">
        <v>5.76624114</v>
      </c>
      <c r="D58" s="1">
        <v>4.3832044100000003</v>
      </c>
      <c r="E58" s="1">
        <v>4.8752777099999998</v>
      </c>
      <c r="F58" s="1">
        <v>5.2120732900000002</v>
      </c>
      <c r="G58" s="1">
        <v>4.7889082299999997</v>
      </c>
      <c r="H58" s="1">
        <v>5.3754311000000001</v>
      </c>
      <c r="I58" s="1">
        <v>4.6369013299999997</v>
      </c>
      <c r="J58" s="1">
        <v>5.0015786799999997</v>
      </c>
      <c r="K58" s="1">
        <v>4.6473113699999997</v>
      </c>
      <c r="L58" s="1">
        <v>4.52622474</v>
      </c>
      <c r="M58" s="1">
        <v>4.6634236199999997</v>
      </c>
      <c r="N58" s="1">
        <v>3.1112165599999999</v>
      </c>
      <c r="O58" s="1">
        <v>3.83951529</v>
      </c>
      <c r="P58" s="1">
        <v>4.2901700900000002</v>
      </c>
      <c r="Q58" s="1">
        <v>2.15699335</v>
      </c>
      <c r="R58" s="1"/>
      <c r="T58" s="2"/>
      <c r="U58" s="2"/>
      <c r="W58" s="2"/>
      <c r="X58" s="2"/>
    </row>
    <row r="59" spans="1:24" hidden="1" x14ac:dyDescent="0.3">
      <c r="A59" t="s">
        <v>70</v>
      </c>
      <c r="B59" t="s">
        <v>27</v>
      </c>
      <c r="C59" s="1">
        <v>5.1037681199999998</v>
      </c>
      <c r="D59" s="1">
        <v>5.4371345699999996</v>
      </c>
      <c r="E59" s="1">
        <v>5.1241063899999997</v>
      </c>
      <c r="F59" s="1">
        <v>6.2912270899999996</v>
      </c>
      <c r="G59" s="1">
        <v>4.0145618399999998</v>
      </c>
      <c r="H59" s="1">
        <v>4.9049407</v>
      </c>
      <c r="I59" s="1">
        <v>5.4589416899999996</v>
      </c>
      <c r="J59" s="1">
        <v>6.2979863800000002</v>
      </c>
      <c r="K59" s="1">
        <v>5.4131359699999999</v>
      </c>
      <c r="L59" s="1">
        <v>7.4122031899999996</v>
      </c>
      <c r="M59" s="1">
        <v>6.8911550899999998</v>
      </c>
      <c r="N59" s="1">
        <v>3.7701827699999999</v>
      </c>
      <c r="O59" s="1">
        <v>5.4717828600000002</v>
      </c>
      <c r="P59" s="1">
        <v>8.9923552000000004</v>
      </c>
      <c r="Q59" s="1">
        <v>10.2059497</v>
      </c>
      <c r="R59" s="1"/>
      <c r="T59" s="2"/>
      <c r="U59" s="2"/>
      <c r="W59" s="2"/>
      <c r="X59" s="2"/>
    </row>
    <row r="60" spans="1:24" hidden="1" x14ac:dyDescent="0.3">
      <c r="A60" t="s">
        <v>142</v>
      </c>
      <c r="B60" t="s">
        <v>27</v>
      </c>
      <c r="C60" s="1">
        <v>4.2930815100000004</v>
      </c>
      <c r="D60" s="1">
        <v>4.5291578299999999</v>
      </c>
      <c r="E60" s="1">
        <v>4.7643012899999997</v>
      </c>
      <c r="F60" s="1">
        <v>3.63026888</v>
      </c>
      <c r="G60" s="1">
        <v>3.4608018</v>
      </c>
      <c r="H60" s="1">
        <v>10.1000604</v>
      </c>
      <c r="I60" s="1">
        <v>10.321558899999999</v>
      </c>
      <c r="J60" s="1">
        <v>10.755225899999999</v>
      </c>
      <c r="K60" s="1">
        <v>11.3241157</v>
      </c>
      <c r="L60" s="1">
        <v>3.4828115099999999</v>
      </c>
      <c r="M60" s="1">
        <v>4.9917355399999996</v>
      </c>
      <c r="N60" s="1">
        <v>4.1892070199999996</v>
      </c>
      <c r="O60" s="1">
        <v>4.79957806</v>
      </c>
      <c r="P60" s="1">
        <v>5.6098779499999996</v>
      </c>
      <c r="Q60" s="1">
        <v>7.3634367300000001</v>
      </c>
      <c r="R60" s="1"/>
      <c r="T60" s="2"/>
      <c r="U60" s="2"/>
      <c r="W60" s="2"/>
      <c r="X60" s="2"/>
    </row>
    <row r="61" spans="1:24" hidden="1" x14ac:dyDescent="0.3">
      <c r="A61" t="s">
        <v>268</v>
      </c>
      <c r="B61" t="s">
        <v>27</v>
      </c>
      <c r="C61" s="1">
        <v>4.0862922499999996</v>
      </c>
      <c r="D61" s="1">
        <v>4.0845687100000001</v>
      </c>
      <c r="E61" s="1">
        <v>4.0843642300000003</v>
      </c>
      <c r="F61" s="1">
        <v>4.0850202400000004</v>
      </c>
      <c r="G61" s="1">
        <v>4.0860000000000003</v>
      </c>
      <c r="H61" s="1">
        <v>4.0833333300000003</v>
      </c>
      <c r="I61" s="1">
        <v>4.0868028299999999</v>
      </c>
      <c r="J61" s="1">
        <v>4.0858018400000002</v>
      </c>
      <c r="K61" s="1">
        <v>4.0850202400000004</v>
      </c>
      <c r="L61" s="1">
        <v>4.0860860900000002</v>
      </c>
      <c r="M61" s="1">
        <v>4.08510638</v>
      </c>
      <c r="N61" s="1">
        <v>4.0839694700000004</v>
      </c>
      <c r="O61" s="1">
        <v>4.0857142900000003</v>
      </c>
      <c r="P61" s="1">
        <v>4.0848708499999997</v>
      </c>
      <c r="Q61" s="1">
        <v>4.0848375499999996</v>
      </c>
      <c r="R61" s="1"/>
      <c r="T61" s="2"/>
      <c r="U61" s="2"/>
      <c r="W61" s="2"/>
      <c r="X61" s="2"/>
    </row>
    <row r="62" spans="1:24" hidden="1" x14ac:dyDescent="0.3">
      <c r="A62" t="s">
        <v>198</v>
      </c>
      <c r="B62" t="s">
        <v>27</v>
      </c>
      <c r="C62" s="1">
        <v>3.9391545899999998</v>
      </c>
      <c r="D62" s="1">
        <v>5.3547963200000002</v>
      </c>
      <c r="E62" s="1">
        <v>5.0678087100000004</v>
      </c>
      <c r="F62" s="1">
        <v>9.7285234299999992</v>
      </c>
      <c r="G62" s="1">
        <v>11.2622044</v>
      </c>
      <c r="H62" s="1">
        <v>13.6496928</v>
      </c>
      <c r="I62" s="1">
        <v>12.701252200000001</v>
      </c>
      <c r="J62" s="1">
        <v>7.2275937700000004</v>
      </c>
      <c r="K62" s="1">
        <v>11.0224007</v>
      </c>
      <c r="L62" s="1">
        <v>7.5898096800000001</v>
      </c>
      <c r="M62" s="1">
        <v>4.5993404</v>
      </c>
      <c r="N62" s="1">
        <v>4.8802428899999999</v>
      </c>
      <c r="O62" s="1">
        <v>8.0230456399999994</v>
      </c>
      <c r="P62" s="1">
        <v>5.5356523700000002</v>
      </c>
      <c r="Q62" s="1">
        <v>4.5048561500000002</v>
      </c>
      <c r="R62" s="1"/>
      <c r="T62" s="2"/>
      <c r="U62" s="2"/>
      <c r="W62" s="2"/>
      <c r="X62" s="2"/>
    </row>
    <row r="63" spans="1:24" hidden="1" x14ac:dyDescent="0.3">
      <c r="A63" t="s">
        <v>54</v>
      </c>
      <c r="B63" t="s">
        <v>27</v>
      </c>
      <c r="C63" s="1">
        <v>3.1543951200000002</v>
      </c>
      <c r="D63" s="1">
        <v>3.3980907600000001</v>
      </c>
      <c r="E63" s="1">
        <v>2.6626474299999998</v>
      </c>
      <c r="F63" s="1">
        <v>2.49575258</v>
      </c>
      <c r="G63" s="1">
        <v>2.7311699699999998</v>
      </c>
      <c r="H63" s="1">
        <v>2.6652904400000001</v>
      </c>
      <c r="I63" s="1">
        <v>2.5039526699999999</v>
      </c>
      <c r="J63" s="1">
        <v>2.2684641299999999</v>
      </c>
      <c r="K63" s="1">
        <v>2.6078299700000001</v>
      </c>
      <c r="L63" s="1">
        <v>2.0985967200000002</v>
      </c>
      <c r="M63" s="1">
        <v>2.1983732300000001</v>
      </c>
      <c r="N63" s="1">
        <v>2.3279430300000001</v>
      </c>
      <c r="O63" s="1">
        <v>2.59163554</v>
      </c>
      <c r="P63" s="1">
        <v>3.81307259</v>
      </c>
      <c r="Q63" s="1">
        <v>4.5297240900000002</v>
      </c>
      <c r="R63" s="1"/>
      <c r="T63" s="2"/>
      <c r="U63" s="2"/>
      <c r="W63" s="2"/>
      <c r="X63" s="2"/>
    </row>
    <row r="64" spans="1:24" hidden="1" x14ac:dyDescent="0.3">
      <c r="A64" t="s">
        <v>169</v>
      </c>
      <c r="B64" t="s">
        <v>27</v>
      </c>
      <c r="C64" s="1">
        <v>2.9432750599999999</v>
      </c>
      <c r="D64" s="1">
        <v>1.9863128000000001</v>
      </c>
      <c r="E64" s="1">
        <v>2.1059899899999999</v>
      </c>
      <c r="F64" s="1">
        <v>3.1150560999999999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/>
      <c r="T64" s="2"/>
      <c r="U64" s="2"/>
      <c r="W64" s="2"/>
      <c r="X64" s="2"/>
    </row>
    <row r="65" spans="1:24" hidden="1" x14ac:dyDescent="0.3">
      <c r="A65" t="s">
        <v>262</v>
      </c>
      <c r="B65" t="s">
        <v>27</v>
      </c>
      <c r="C65" s="1">
        <v>2.71035599</v>
      </c>
      <c r="D65" s="1">
        <v>3.23159785</v>
      </c>
      <c r="E65" s="1">
        <v>3.7154989399999998</v>
      </c>
      <c r="F65" s="1">
        <v>2.745393</v>
      </c>
      <c r="G65" s="1">
        <v>2.5763930500000001</v>
      </c>
      <c r="H65" s="1">
        <v>1.1533051999999999</v>
      </c>
      <c r="I65" s="1">
        <v>0.69605567999999995</v>
      </c>
      <c r="J65" s="1">
        <v>0.86042065000000001</v>
      </c>
      <c r="K65" s="1">
        <v>0.43290043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/>
      <c r="T65" s="2"/>
      <c r="U65" s="2"/>
      <c r="W65" s="2"/>
      <c r="X65" s="2"/>
    </row>
    <row r="66" spans="1:24" hidden="1" x14ac:dyDescent="0.3">
      <c r="A66" t="s">
        <v>34</v>
      </c>
      <c r="B66" t="s">
        <v>27</v>
      </c>
      <c r="C66" s="1">
        <v>2.0031492499999999</v>
      </c>
      <c r="D66" s="1">
        <v>1.5114021</v>
      </c>
      <c r="E66" s="1">
        <v>0.96029743999999995</v>
      </c>
      <c r="F66" s="1">
        <v>1.01814626</v>
      </c>
      <c r="G66" s="1">
        <v>1.6752358599999999</v>
      </c>
      <c r="H66" s="1">
        <v>2.0665269999999998</v>
      </c>
      <c r="I66" s="1">
        <v>1.8658357400000001</v>
      </c>
      <c r="J66" s="1">
        <v>2.1793976599999998</v>
      </c>
      <c r="K66" s="1">
        <v>1.59287523</v>
      </c>
      <c r="L66" s="1">
        <v>1.43948031</v>
      </c>
      <c r="M66" s="1">
        <v>2.40533917</v>
      </c>
      <c r="N66" s="1">
        <v>2.83586122</v>
      </c>
      <c r="O66" s="1">
        <v>2.9205099300000001</v>
      </c>
      <c r="P66" s="1">
        <v>2.5472260699999998</v>
      </c>
      <c r="Q66" s="1">
        <v>2.8585586900000002</v>
      </c>
      <c r="R66" s="1"/>
      <c r="T66" s="2"/>
      <c r="U66" s="2"/>
      <c r="W66" s="2"/>
      <c r="X66" s="2"/>
    </row>
    <row r="67" spans="1:24" hidden="1" x14ac:dyDescent="0.3">
      <c r="A67" t="s">
        <v>164</v>
      </c>
      <c r="B67" t="s">
        <v>27</v>
      </c>
      <c r="C67" s="1">
        <v>1.88588008</v>
      </c>
      <c r="D67" s="1">
        <v>0.98130841000000002</v>
      </c>
      <c r="E67" s="1">
        <v>0.95597483999999999</v>
      </c>
      <c r="F67" s="1">
        <v>0.55345911999999997</v>
      </c>
      <c r="G67" s="1">
        <v>0</v>
      </c>
      <c r="H67" s="1">
        <v>0</v>
      </c>
      <c r="I67" s="1">
        <v>0</v>
      </c>
      <c r="J67" s="1">
        <v>2.0959970000000001E-2</v>
      </c>
      <c r="K67" s="1">
        <v>3.7921879999999998E-2</v>
      </c>
      <c r="L67" s="1">
        <v>3.5913090000000002E-2</v>
      </c>
      <c r="M67" s="1">
        <v>3.0179569999999999E-2</v>
      </c>
      <c r="N67" s="1">
        <v>3.2819170000000002E-2</v>
      </c>
      <c r="O67" s="1">
        <v>3.2430680000000003E-2</v>
      </c>
      <c r="P67" s="1">
        <v>4.8316959999999999E-2</v>
      </c>
      <c r="Q67" s="1">
        <v>0</v>
      </c>
      <c r="R67" s="1"/>
      <c r="T67" s="2"/>
      <c r="U67" s="2"/>
      <c r="W67" s="2"/>
      <c r="X67" s="2"/>
    </row>
    <row r="68" spans="1:24" hidden="1" x14ac:dyDescent="0.3">
      <c r="A68" t="s">
        <v>6</v>
      </c>
      <c r="B68" t="s">
        <v>27</v>
      </c>
      <c r="C68" s="1">
        <v>1.74618367</v>
      </c>
      <c r="D68" s="1">
        <v>2.0112008399999999</v>
      </c>
      <c r="E68" s="1">
        <v>2.5323790000000002</v>
      </c>
      <c r="F68" s="1">
        <v>3.20286012</v>
      </c>
      <c r="G68" s="1">
        <v>1.6548759500000001</v>
      </c>
      <c r="H68" s="1">
        <v>1.21617782</v>
      </c>
      <c r="I68" s="1">
        <v>1.38952864</v>
      </c>
      <c r="J68" s="1">
        <v>1.14565625</v>
      </c>
      <c r="K68" s="1">
        <v>1.49105368</v>
      </c>
      <c r="L68" s="1">
        <v>1.1712687799999999</v>
      </c>
      <c r="M68" s="1">
        <v>1.8018321399999999</v>
      </c>
      <c r="N68" s="1">
        <v>1.32375844</v>
      </c>
      <c r="O68" s="1">
        <v>0.77447186999999995</v>
      </c>
      <c r="P68" s="1">
        <v>0.87890689</v>
      </c>
      <c r="Q68" s="1">
        <v>0.64732928000000001</v>
      </c>
      <c r="R68" s="1"/>
      <c r="T68" s="2"/>
      <c r="U68" s="2"/>
      <c r="W68" s="2"/>
      <c r="X68" s="2"/>
    </row>
    <row r="69" spans="1:24" hidden="1" x14ac:dyDescent="0.3">
      <c r="A69" t="s">
        <v>204</v>
      </c>
      <c r="B69" t="s">
        <v>27</v>
      </c>
      <c r="C69" s="1">
        <v>1.74249272</v>
      </c>
      <c r="D69" s="1">
        <v>1.4919626500000001</v>
      </c>
      <c r="E69" s="1">
        <v>3.5663922100000001</v>
      </c>
      <c r="F69" s="1">
        <v>3.3458384200000002</v>
      </c>
      <c r="G69" s="1">
        <v>3.77654092</v>
      </c>
      <c r="H69" s="1">
        <v>3.1530648299999999</v>
      </c>
      <c r="I69" s="1">
        <v>2.9826741700000001</v>
      </c>
      <c r="J69" s="1">
        <v>2.8231599300000001</v>
      </c>
      <c r="K69" s="1">
        <v>2.7042861500000002</v>
      </c>
      <c r="L69" s="1">
        <v>2.3808800799999998</v>
      </c>
      <c r="M69" s="1">
        <v>2.37113402</v>
      </c>
      <c r="N69" s="1">
        <v>1.58580425</v>
      </c>
      <c r="O69" s="1">
        <v>3.1872509999999998</v>
      </c>
      <c r="P69" s="1">
        <v>2.6576462200000002</v>
      </c>
      <c r="Q69" s="1">
        <v>0.68530762000000001</v>
      </c>
      <c r="R69" s="1"/>
      <c r="T69" s="2"/>
      <c r="U69" s="2"/>
      <c r="W69" s="2"/>
      <c r="X69" s="2"/>
    </row>
    <row r="70" spans="1:24" hidden="1" x14ac:dyDescent="0.3">
      <c r="A70" t="s">
        <v>190</v>
      </c>
      <c r="B70" t="s">
        <v>27</v>
      </c>
      <c r="C70" s="1">
        <v>0.78180525999999995</v>
      </c>
      <c r="D70" s="1">
        <v>0</v>
      </c>
      <c r="E70" s="1">
        <v>0.34989503</v>
      </c>
      <c r="F70" s="1">
        <v>7.0372980000000002E-2</v>
      </c>
      <c r="G70" s="1">
        <v>0.72516316000000003</v>
      </c>
      <c r="H70" s="1">
        <v>0.18072289</v>
      </c>
      <c r="I70" s="1">
        <v>5.2303860499999999</v>
      </c>
      <c r="J70" s="1">
        <v>1.9670050800000001</v>
      </c>
      <c r="K70" s="1">
        <v>10.6234097</v>
      </c>
      <c r="L70" s="1">
        <v>5.2348993300000002</v>
      </c>
      <c r="M70" s="1">
        <v>4.2145593899999998</v>
      </c>
      <c r="N70" s="1">
        <v>1.3986014</v>
      </c>
      <c r="O70" s="1">
        <v>0.91296409000000001</v>
      </c>
      <c r="P70" s="1">
        <v>3.0803906799999998</v>
      </c>
      <c r="Q70" s="1">
        <v>0</v>
      </c>
      <c r="R70" s="1"/>
      <c r="T70" s="2"/>
      <c r="U70" s="2"/>
      <c r="W70" s="2"/>
      <c r="X70" s="2"/>
    </row>
    <row r="71" spans="1:24" hidden="1" x14ac:dyDescent="0.3">
      <c r="A71" t="s">
        <v>133</v>
      </c>
      <c r="B71" t="s">
        <v>27</v>
      </c>
      <c r="C71" s="1">
        <v>0.39878386999999998</v>
      </c>
      <c r="D71" s="1">
        <v>0.36257768000000001</v>
      </c>
      <c r="E71" s="1">
        <v>0.3658381</v>
      </c>
      <c r="F71" s="1">
        <v>0.30673651000000002</v>
      </c>
      <c r="G71" s="1">
        <v>0.28516996</v>
      </c>
      <c r="H71" s="1">
        <v>0.32062800000000002</v>
      </c>
      <c r="I71" s="1">
        <v>0.29271026999999999</v>
      </c>
      <c r="J71" s="1">
        <v>0.28188208999999997</v>
      </c>
      <c r="K71" s="1">
        <v>0.18179276</v>
      </c>
      <c r="L71" s="1">
        <v>0.16985138</v>
      </c>
      <c r="M71" s="1">
        <v>0.15152881000000001</v>
      </c>
      <c r="N71" s="1">
        <v>0.17704497</v>
      </c>
      <c r="O71" s="1">
        <v>0.15730938</v>
      </c>
      <c r="P71" s="1">
        <v>0.17490111999999999</v>
      </c>
      <c r="Q71" s="1">
        <v>0.19300169</v>
      </c>
      <c r="R71" s="1"/>
      <c r="T71" s="2"/>
      <c r="U71" s="2"/>
      <c r="W71" s="2"/>
      <c r="X71" s="2"/>
    </row>
    <row r="72" spans="1:24" hidden="1" x14ac:dyDescent="0.3">
      <c r="A72" t="s">
        <v>202</v>
      </c>
      <c r="B72" t="s">
        <v>27</v>
      </c>
      <c r="C72" s="1">
        <v>0.35380821000000001</v>
      </c>
      <c r="D72" s="1">
        <v>0.39348336</v>
      </c>
      <c r="E72" s="1">
        <v>0.30513579000000002</v>
      </c>
      <c r="F72" s="1">
        <v>0.24495855</v>
      </c>
      <c r="G72" s="1">
        <v>0.20437000999999999</v>
      </c>
      <c r="H72" s="1">
        <v>0.13777782999999999</v>
      </c>
      <c r="I72" s="1">
        <v>0.13847454000000001</v>
      </c>
      <c r="J72" s="1">
        <v>0.14216870000000001</v>
      </c>
      <c r="K72" s="1">
        <v>0.1233409</v>
      </c>
      <c r="L72" s="1">
        <v>0.12164812</v>
      </c>
      <c r="M72" s="1">
        <v>9.3236139999999995E-2</v>
      </c>
      <c r="N72" s="1">
        <v>0.10095699</v>
      </c>
      <c r="O72" s="1">
        <v>6.3459039999999994E-2</v>
      </c>
      <c r="P72" s="1">
        <v>0.15085129999999999</v>
      </c>
      <c r="Q72" s="1">
        <v>0.15573809</v>
      </c>
      <c r="R72" s="1"/>
      <c r="T72" s="2"/>
      <c r="U72" s="2"/>
      <c r="W72" s="2"/>
      <c r="X72" s="2"/>
    </row>
    <row r="73" spans="1:24" hidden="1" x14ac:dyDescent="0.3">
      <c r="A73" t="s">
        <v>280</v>
      </c>
      <c r="B73" t="s">
        <v>27</v>
      </c>
      <c r="C73" s="1">
        <v>0.17953321</v>
      </c>
      <c r="D73" s="1">
        <v>0.18884551999999999</v>
      </c>
      <c r="E73" s="1">
        <v>0.19624678000000001</v>
      </c>
      <c r="F73" s="1">
        <v>0.20459742</v>
      </c>
      <c r="G73" s="1">
        <v>0.15279736999999999</v>
      </c>
      <c r="H73" s="1">
        <v>0.17905103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/>
      <c r="T73" s="2"/>
      <c r="U73" s="2"/>
      <c r="W73" s="2"/>
      <c r="X73" s="2"/>
    </row>
    <row r="74" spans="1:24" hidden="1" x14ac:dyDescent="0.3">
      <c r="A74" t="s">
        <v>195</v>
      </c>
      <c r="B74" t="s">
        <v>27</v>
      </c>
      <c r="C74" s="1">
        <v>5.0522419999999998E-2</v>
      </c>
      <c r="D74" s="1">
        <v>7.8300789999999995E-2</v>
      </c>
      <c r="E74" s="1">
        <v>0.10211916</v>
      </c>
      <c r="F74" s="1">
        <v>0.12187233</v>
      </c>
      <c r="G74" s="1">
        <v>9.626999E-2</v>
      </c>
      <c r="H74" s="1">
        <v>9.6178369999999999E-2</v>
      </c>
      <c r="I74" s="1">
        <v>0.11301579</v>
      </c>
      <c r="J74" s="1">
        <v>0.1006524</v>
      </c>
      <c r="K74" s="1">
        <v>9.4194639999999996E-2</v>
      </c>
      <c r="L74" s="1">
        <v>7.4821150000000003E-2</v>
      </c>
      <c r="M74" s="1">
        <v>8.5200990000000004E-2</v>
      </c>
      <c r="N74" s="1">
        <v>0.10445517</v>
      </c>
      <c r="O74" s="1">
        <v>0.11115354</v>
      </c>
      <c r="P74" s="1">
        <v>0.11316795</v>
      </c>
      <c r="Q74" s="1">
        <v>0.11088745</v>
      </c>
      <c r="R74" s="1"/>
      <c r="T74" s="2"/>
      <c r="U74" s="2"/>
      <c r="W74" s="2"/>
      <c r="X74" s="2"/>
    </row>
  </sheetData>
  <autoFilter ref="A1:U74">
    <filterColumn colId="2">
      <filters>
        <filter val="18.52"/>
        <filter val="18.77"/>
        <filter val="19.37"/>
        <filter val="19.42"/>
        <filter val="19.84"/>
        <filter val="20.04"/>
        <filter val="20.42"/>
        <filter val="21.13"/>
        <filter val="21.48"/>
        <filter val="27.58"/>
        <filter val="29.00"/>
        <filter val="30.08"/>
        <filter val="30.25"/>
        <filter val="30.57"/>
        <filter val="32.20"/>
        <filter val="32.67"/>
        <filter val="33.84"/>
        <filter val="33.87"/>
      </filters>
    </filterColumn>
    <sortState ref="A2:U73">
      <sortCondition descending="1" ref="C1:C73"/>
    </sortState>
  </autoFilter>
  <conditionalFormatting sqref="T2:T32 T51:T7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U2:U32 U51:U7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74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Q2:Q74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B40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Transition_graphs</vt:lpstr>
      <vt:lpstr>Coal_data</vt:lpstr>
      <vt:lpstr>Coal_phaseout_graph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Nuñez-Jimenez, Alejandro</dc:creator>
  <cp:lastModifiedBy>Nuñez-Jimenez, Alejandro</cp:lastModifiedBy>
  <dcterms:created xsi:type="dcterms:W3CDTF">2017-12-02T09:37:44Z</dcterms:created>
  <dcterms:modified xsi:type="dcterms:W3CDTF">2017-12-02T13:00:17Z</dcterms:modified>
</cp:coreProperties>
</file>